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activeTab="0"/>
  </bookViews>
  <sheets>
    <sheet name="SK 2013 Pieaugušie" sheetId="1" r:id="rId1"/>
    <sheet name="SK 2013 Bērni" sheetId="2" r:id="rId2"/>
  </sheets>
  <definedNames>
    <definedName name="_xlnm._FilterDatabase" localSheetId="0" hidden="1">'SK 2013 Pieaugušie'!$A$10:$Z$32</definedName>
  </definedNames>
  <calcPr fullCalcOnLoad="1"/>
</workbook>
</file>

<file path=xl/sharedStrings.xml><?xml version="1.0" encoding="utf-8"?>
<sst xmlns="http://schemas.openxmlformats.org/spreadsheetml/2006/main" count="576" uniqueCount="274">
  <si>
    <t>Sprinta Karalis</t>
  </si>
  <si>
    <t>1.-50 p</t>
  </si>
  <si>
    <t>2.-40 p</t>
  </si>
  <si>
    <t>3.-30 p</t>
  </si>
  <si>
    <t>4.-25 p</t>
  </si>
  <si>
    <t>5.-20 p</t>
  </si>
  <si>
    <t>6.-18 p</t>
  </si>
  <si>
    <t>7.-16 p</t>
  </si>
  <si>
    <t>8.-14 p</t>
  </si>
  <si>
    <t>9.-12 p</t>
  </si>
  <si>
    <t>10.-11 p</t>
  </si>
  <si>
    <t>11.-9 p</t>
  </si>
  <si>
    <t>12.-8 p</t>
  </si>
  <si>
    <t>13.-7 p</t>
  </si>
  <si>
    <t>14.-6 p</t>
  </si>
  <si>
    <t>15.-5 p</t>
  </si>
  <si>
    <t>16.-4 p</t>
  </si>
  <si>
    <t>17.-3 p</t>
  </si>
  <si>
    <t>18.-2 p</t>
  </si>
  <si>
    <t>19.-1 p</t>
  </si>
  <si>
    <t>20.-0 p</t>
  </si>
  <si>
    <t>Nr</t>
  </si>
  <si>
    <t>Vārds</t>
  </si>
  <si>
    <t>Uzvārds</t>
  </si>
  <si>
    <t>gads</t>
  </si>
  <si>
    <t>grupa</t>
  </si>
  <si>
    <t>Klubs</t>
  </si>
  <si>
    <t>Laiks 500m</t>
  </si>
  <si>
    <t>Laiks1 100m gaitā</t>
  </si>
  <si>
    <t>Punkti1 100m gaitā</t>
  </si>
  <si>
    <t>Laiks2 100m gaitā</t>
  </si>
  <si>
    <t>Punkti2 100m gaitā</t>
  </si>
  <si>
    <t>Laiks kopā 100m gaitā</t>
  </si>
  <si>
    <t>Punkti kopā 100m gaitā</t>
  </si>
  <si>
    <t>Vieta 100m gaitā</t>
  </si>
  <si>
    <t>Punkti kopā 5000m</t>
  </si>
  <si>
    <t>Vieta 5000m</t>
  </si>
  <si>
    <t>PUNKTU Summa</t>
  </si>
  <si>
    <t>Lauris</t>
  </si>
  <si>
    <t>V35_</t>
  </si>
  <si>
    <t>Guntis</t>
  </si>
  <si>
    <t>Tonijs</t>
  </si>
  <si>
    <t>Leitāns</t>
  </si>
  <si>
    <t>V18_34</t>
  </si>
  <si>
    <t>V12-17</t>
  </si>
  <si>
    <t>V</t>
  </si>
  <si>
    <t>Sandris</t>
  </si>
  <si>
    <t>Šnore</t>
  </si>
  <si>
    <t>Laimīte</t>
  </si>
  <si>
    <t>Znotiņš</t>
  </si>
  <si>
    <t>Kristers</t>
  </si>
  <si>
    <t>Kuģenieks</t>
  </si>
  <si>
    <t>Bitenieks</t>
  </si>
  <si>
    <t>Oskars</t>
  </si>
  <si>
    <t>Pundurs</t>
  </si>
  <si>
    <t>Powerslide</t>
  </si>
  <si>
    <t>S12-17</t>
  </si>
  <si>
    <t>Laine</t>
  </si>
  <si>
    <t>Laima</t>
  </si>
  <si>
    <t>Kaufiņa</t>
  </si>
  <si>
    <t>Laiks 400m</t>
  </si>
  <si>
    <t>Punkti kopā 400m</t>
  </si>
  <si>
    <t>Vieta 400m</t>
  </si>
  <si>
    <t>Ņikita</t>
  </si>
  <si>
    <t>Rainers</t>
  </si>
  <si>
    <t>Markuss</t>
  </si>
  <si>
    <t>Priedītis</t>
  </si>
  <si>
    <t>Viktors</t>
  </si>
  <si>
    <t>Kokins</t>
  </si>
  <si>
    <t>Edgars</t>
  </si>
  <si>
    <t>Reinsons</t>
  </si>
  <si>
    <t>Neibergs</t>
  </si>
  <si>
    <t>Pazuha</t>
  </si>
  <si>
    <t>Dreimane</t>
  </si>
  <si>
    <t>Marta</t>
  </si>
  <si>
    <t>Ceriņa</t>
  </si>
  <si>
    <t>Patrīcija Elizabete</t>
  </si>
  <si>
    <t>Sniķere</t>
  </si>
  <si>
    <t>Līva</t>
  </si>
  <si>
    <t>Savrucka</t>
  </si>
  <si>
    <t>VIETA Kopā</t>
  </si>
  <si>
    <t>Dzintars</t>
  </si>
  <si>
    <t>Sarmulis</t>
  </si>
  <si>
    <t>S35_</t>
  </si>
  <si>
    <t>Daniela</t>
  </si>
  <si>
    <t>Leitāne</t>
  </si>
  <si>
    <t>Straume</t>
  </si>
  <si>
    <t>Vecuma grupas</t>
  </si>
  <si>
    <t>S18-34</t>
  </si>
  <si>
    <t>VIETA KOPĀ</t>
  </si>
  <si>
    <t>Punktu summa kopā</t>
  </si>
  <si>
    <t>5000m Punktu brauciens</t>
  </si>
  <si>
    <t>*5000m punktu brauciens 12,5 apļi, katrā aplī tiek skaitīti pirmām 3 vietām punkti 1V-5p; 2V-3p; 3V-1p</t>
  </si>
  <si>
    <t>***Ja punktu skaits ir vienāds, tad vinnē tas, kuram vairāk  I vai II vietas visās trasēs kopā</t>
  </si>
  <si>
    <t>Galvenais laika tiesnesis: Antra Zemīte m.t. 29117644</t>
  </si>
  <si>
    <t>Asi/Ski-Box</t>
  </si>
  <si>
    <t>BJC „Laimīte”</t>
  </si>
  <si>
    <t>BJC"Laimīte"</t>
  </si>
  <si>
    <t>ASI Ski-Box</t>
  </si>
  <si>
    <t>BJC "Laimīte"</t>
  </si>
  <si>
    <t>SKI BOX/ FILTER</t>
  </si>
  <si>
    <t>Powerslide Latvija/Laimīte</t>
  </si>
  <si>
    <t>ASI Skibox</t>
  </si>
  <si>
    <t>KSS</t>
  </si>
  <si>
    <t>asi ski-box</t>
  </si>
  <si>
    <t>ASI/Ski-box</t>
  </si>
  <si>
    <t>ASI/Ski Box</t>
  </si>
  <si>
    <t>ASI Ski- Box</t>
  </si>
  <si>
    <t>ASI Ski-box</t>
  </si>
  <si>
    <t>BJC Laimite</t>
  </si>
  <si>
    <t>ASI SKI BOX</t>
  </si>
  <si>
    <t>Ski Box/ Filter</t>
  </si>
  <si>
    <t>Powerslide Latvia</t>
  </si>
  <si>
    <t>Asi Ski-Box</t>
  </si>
  <si>
    <t>Powerslide Latvia-Laimītee</t>
  </si>
  <si>
    <t>SkiBox/ Filter</t>
  </si>
  <si>
    <t>Asi-ski box</t>
  </si>
  <si>
    <t>SK APEX</t>
  </si>
  <si>
    <t>Asi</t>
  </si>
  <si>
    <t>individuāli</t>
  </si>
  <si>
    <t>ASI SkiBox</t>
  </si>
  <si>
    <t>Armanda</t>
  </si>
  <si>
    <t>Eihmane</t>
  </si>
  <si>
    <t xml:space="preserve">Alina </t>
  </si>
  <si>
    <t>Vadims</t>
  </si>
  <si>
    <t>Makarenko</t>
  </si>
  <si>
    <t>Kārlis</t>
  </si>
  <si>
    <t>Vancovičs</t>
  </si>
  <si>
    <t xml:space="preserve">Sandis </t>
  </si>
  <si>
    <t>Tīna Estere</t>
  </si>
  <si>
    <t>Vilka</t>
  </si>
  <si>
    <t>Rūdolfs Rihards</t>
  </si>
  <si>
    <t>Loreta Luīze</t>
  </si>
  <si>
    <t>Jurēvica</t>
  </si>
  <si>
    <t>Anna</t>
  </si>
  <si>
    <t>Krūmiņa</t>
  </si>
  <si>
    <t>Dmitrijs</t>
  </si>
  <si>
    <t>Krivko</t>
  </si>
  <si>
    <t xml:space="preserve">Silva </t>
  </si>
  <si>
    <t>Lūse</t>
  </si>
  <si>
    <t>Agris</t>
  </si>
  <si>
    <t>Šipkovs</t>
  </si>
  <si>
    <t>Evita</t>
  </si>
  <si>
    <t>Ļaščenko</t>
  </si>
  <si>
    <t xml:space="preserve">Reinis </t>
  </si>
  <si>
    <t>Ance</t>
  </si>
  <si>
    <t>Grosberga</t>
  </si>
  <si>
    <t xml:space="preserve">Una </t>
  </si>
  <si>
    <t>Upeniece</t>
  </si>
  <si>
    <t>Tija</t>
  </si>
  <si>
    <t>Rezija-Paula</t>
  </si>
  <si>
    <t>Dāvis</t>
  </si>
  <si>
    <t>Mazais</t>
  </si>
  <si>
    <t>Krišs</t>
  </si>
  <si>
    <t>Lūkas</t>
  </si>
  <si>
    <t>Mikus</t>
  </si>
  <si>
    <t>Dobrājs</t>
  </si>
  <si>
    <t>Pēteris</t>
  </si>
  <si>
    <t>Pētersons</t>
  </si>
  <si>
    <t>Santa</t>
  </si>
  <si>
    <t>Pētersone</t>
  </si>
  <si>
    <t xml:space="preserve">Aleksandra </t>
  </si>
  <si>
    <t>Vīrieši 12-17 g.v.(y.o)/2001-1996</t>
  </si>
  <si>
    <t>Sievietes 12-17g.v.(y.o)/2001-1996</t>
  </si>
  <si>
    <t>Vīrieši 18-34 g.v./1995-1979</t>
  </si>
  <si>
    <t>Sievietes 18-34g.v./1995-1979</t>
  </si>
  <si>
    <t>Vīrieši  35g.un vecāki/1978 -</t>
  </si>
  <si>
    <t>V18-34</t>
  </si>
  <si>
    <t>Sprinta Karalis 2013</t>
  </si>
  <si>
    <t>Ādaži 12.05.2013.</t>
  </si>
  <si>
    <t>Gads</t>
  </si>
  <si>
    <t>V10-11</t>
  </si>
  <si>
    <t>S10-11</t>
  </si>
  <si>
    <t>Meitenes 2002-2003/10-11g.v</t>
  </si>
  <si>
    <t>Puikas 2002-2003/10-11g.v</t>
  </si>
  <si>
    <t>S8-9</t>
  </si>
  <si>
    <t>V8-9</t>
  </si>
  <si>
    <t>Puikas 2004-2005/8-9g.v</t>
  </si>
  <si>
    <t>Meitenes 2004-2005/8-9g.v</t>
  </si>
  <si>
    <t>Meitenes 2006-2007/6-7g.v</t>
  </si>
  <si>
    <t>Puikas 2006-2007/6-7g.v</t>
  </si>
  <si>
    <t>S6-7</t>
  </si>
  <si>
    <t>V6-7</t>
  </si>
  <si>
    <t>Meitenes 2008-jaunākas/5g.v un jaunākas</t>
  </si>
  <si>
    <t>S2008_</t>
  </si>
  <si>
    <t>V2008_</t>
  </si>
  <si>
    <t>Puikas 2008-jaunāki/5g.v un jaunāki</t>
  </si>
  <si>
    <t>Starta Nr</t>
  </si>
  <si>
    <t>Sievietes 35g un vecākas/1978_</t>
  </si>
  <si>
    <t xml:space="preserve">Alise </t>
  </si>
  <si>
    <t xml:space="preserve">Sabīne </t>
  </si>
  <si>
    <t xml:space="preserve">Jurģis </t>
  </si>
  <si>
    <t>Ceplis</t>
  </si>
  <si>
    <t>Migliniece</t>
  </si>
  <si>
    <t>Nezamovs</t>
  </si>
  <si>
    <t>Kreitāle</t>
  </si>
  <si>
    <t>Kreitāls</t>
  </si>
  <si>
    <t>Roberts</t>
  </si>
  <si>
    <t>Poweslide</t>
  </si>
  <si>
    <t>ASI Ski box</t>
  </si>
  <si>
    <t>Arta</t>
  </si>
  <si>
    <t>Irbe</t>
  </si>
  <si>
    <t>1,08,62</t>
  </si>
  <si>
    <t>2,22,9</t>
  </si>
  <si>
    <t>1,50,5</t>
  </si>
  <si>
    <t>1,34,1</t>
  </si>
  <si>
    <t>1,18,6</t>
  </si>
  <si>
    <t>1,09,4</t>
  </si>
  <si>
    <t>1,07,6</t>
  </si>
  <si>
    <t>1,07,2</t>
  </si>
  <si>
    <t>n</t>
  </si>
  <si>
    <t>1,00,1</t>
  </si>
  <si>
    <t>1,00,4</t>
  </si>
  <si>
    <t>1,00,6</t>
  </si>
  <si>
    <t>1,01,9</t>
  </si>
  <si>
    <t>1,02,4</t>
  </si>
  <si>
    <t>1,03,9</t>
  </si>
  <si>
    <t>1,04,2</t>
  </si>
  <si>
    <t>1,09,6</t>
  </si>
  <si>
    <t>1,09,9</t>
  </si>
  <si>
    <t>1,13,8</t>
  </si>
  <si>
    <t>I</t>
  </si>
  <si>
    <t>II</t>
  </si>
  <si>
    <t>III</t>
  </si>
  <si>
    <t>IV</t>
  </si>
  <si>
    <t>Laiks 1200 m</t>
  </si>
  <si>
    <t>Punkti kopā 1200 m</t>
  </si>
  <si>
    <t>Vieta 1200m</t>
  </si>
  <si>
    <t>VI</t>
  </si>
  <si>
    <t>VII</t>
  </si>
  <si>
    <t>3,10,8</t>
  </si>
  <si>
    <t>3,12,1</t>
  </si>
  <si>
    <t>3,13,6</t>
  </si>
  <si>
    <t>3,20,8</t>
  </si>
  <si>
    <t>3,22,1</t>
  </si>
  <si>
    <t>3,27,2</t>
  </si>
  <si>
    <t>3,28,1</t>
  </si>
  <si>
    <t>3,38,8</t>
  </si>
  <si>
    <t>3,43,4</t>
  </si>
  <si>
    <t>3,43,7</t>
  </si>
  <si>
    <t>3,48,2</t>
  </si>
  <si>
    <t>3,56,6</t>
  </si>
  <si>
    <t>3,57,0</t>
  </si>
  <si>
    <t>4,07,1</t>
  </si>
  <si>
    <t>4,36,5</t>
  </si>
  <si>
    <t>2,49,4</t>
  </si>
  <si>
    <t>2,50,1</t>
  </si>
  <si>
    <t>3,02,5</t>
  </si>
  <si>
    <t>3,03,2</t>
  </si>
  <si>
    <t>3,03,5</t>
  </si>
  <si>
    <t>3,03,8</t>
  </si>
  <si>
    <t>3,23,7</t>
  </si>
  <si>
    <t>iV</t>
  </si>
  <si>
    <t>x</t>
  </si>
  <si>
    <t>1,01,0</t>
  </si>
  <si>
    <t>1,07,0</t>
  </si>
  <si>
    <t>1,06,0</t>
  </si>
  <si>
    <t>1,13,0</t>
  </si>
  <si>
    <t>1,00,0</t>
  </si>
  <si>
    <t>1,02,8</t>
  </si>
  <si>
    <t>1,08,6</t>
  </si>
  <si>
    <t>Punkti 500 m</t>
  </si>
  <si>
    <t>Vieta</t>
  </si>
  <si>
    <t>**Ja vienā no disciplīnām ir vienāds punktu skaits, tad vinnē tas,kuram labāks vidējais laiks</t>
  </si>
  <si>
    <t>Laiks 1 un 2 distance 100m gaitā</t>
  </si>
  <si>
    <t>**Ja punktu skaits ir vienāds, tad vinnē tas, kuram vairāk  I vai II vietas visās trasēs kopā</t>
  </si>
  <si>
    <t>***Ja vienā no disciplīnām ir vienāds punktu skaits, tad vinnē tas,kuram labāks vidējais laiks</t>
  </si>
  <si>
    <t>Pusfināls Elite 500m</t>
  </si>
  <si>
    <t>Fināls Elite 500m</t>
  </si>
  <si>
    <t>Punkti Elite 500 m</t>
  </si>
  <si>
    <t>VIETA Elite 500 m</t>
  </si>
  <si>
    <t>Pusfinālā 500m 51,7sek</t>
  </si>
  <si>
    <t>Pusfinālā 500m 51,9 sek</t>
  </si>
  <si>
    <t>Pusfinālā 500m 55,3 sek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</si>
</sst>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\ dd"/>
    <numFmt numFmtId="165" formatCode="0.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164" fontId="2" fillId="33" borderId="13" xfId="0" applyNumberFormat="1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2" fillId="37" borderId="0" xfId="0" applyFont="1" applyFill="1" applyAlignment="1">
      <alignment/>
    </xf>
    <xf numFmtId="0" fontId="2" fillId="37" borderId="12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/>
    </xf>
    <xf numFmtId="0" fontId="2" fillId="38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7" borderId="12" xfId="0" applyFont="1" applyFill="1" applyBorder="1" applyAlignment="1">
      <alignment wrapText="1"/>
    </xf>
    <xf numFmtId="0" fontId="2" fillId="37" borderId="12" xfId="0" applyFont="1" applyFill="1" applyBorder="1" applyAlignment="1">
      <alignment/>
    </xf>
    <xf numFmtId="2" fontId="2" fillId="37" borderId="12" xfId="0" applyNumberFormat="1" applyFont="1" applyFill="1" applyBorder="1" applyAlignment="1">
      <alignment/>
    </xf>
    <xf numFmtId="1" fontId="2" fillId="37" borderId="12" xfId="0" applyNumberFormat="1" applyFont="1" applyFill="1" applyBorder="1" applyAlignment="1">
      <alignment/>
    </xf>
    <xf numFmtId="0" fontId="2" fillId="37" borderId="12" xfId="0" applyFont="1" applyFill="1" applyBorder="1" applyAlignment="1">
      <alignment horizontal="right"/>
    </xf>
    <xf numFmtId="0" fontId="2" fillId="36" borderId="12" xfId="0" applyFont="1" applyFill="1" applyBorder="1" applyAlignment="1">
      <alignment/>
    </xf>
    <xf numFmtId="2" fontId="2" fillId="36" borderId="12" xfId="0" applyNumberFormat="1" applyFont="1" applyFill="1" applyBorder="1" applyAlignment="1">
      <alignment/>
    </xf>
    <xf numFmtId="1" fontId="2" fillId="36" borderId="12" xfId="0" applyNumberFormat="1" applyFont="1" applyFill="1" applyBorder="1" applyAlignment="1">
      <alignment/>
    </xf>
    <xf numFmtId="0" fontId="2" fillId="36" borderId="12" xfId="0" applyFont="1" applyFill="1" applyBorder="1" applyAlignment="1">
      <alignment horizontal="right"/>
    </xf>
    <xf numFmtId="0" fontId="2" fillId="35" borderId="12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2" fontId="2" fillId="35" borderId="12" xfId="0" applyNumberFormat="1" applyFont="1" applyFill="1" applyBorder="1" applyAlignment="1">
      <alignment/>
    </xf>
    <xf numFmtId="1" fontId="2" fillId="35" borderId="12" xfId="0" applyNumberFormat="1" applyFont="1" applyFill="1" applyBorder="1" applyAlignment="1">
      <alignment/>
    </xf>
    <xf numFmtId="0" fontId="2" fillId="35" borderId="12" xfId="0" applyFont="1" applyFill="1" applyBorder="1" applyAlignment="1">
      <alignment horizontal="right"/>
    </xf>
    <xf numFmtId="2" fontId="2" fillId="35" borderId="12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 vertical="center" wrapText="1"/>
    </xf>
    <xf numFmtId="0" fontId="2" fillId="39" borderId="12" xfId="0" applyFont="1" applyFill="1" applyBorder="1" applyAlignment="1">
      <alignment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/>
    </xf>
    <xf numFmtId="0" fontId="2" fillId="39" borderId="12" xfId="0" applyFont="1" applyFill="1" applyBorder="1" applyAlignment="1">
      <alignment vertical="center" wrapText="1"/>
    </xf>
    <xf numFmtId="0" fontId="2" fillId="40" borderId="12" xfId="0" applyFont="1" applyFill="1" applyBorder="1" applyAlignment="1">
      <alignment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/>
    </xf>
    <xf numFmtId="0" fontId="2" fillId="39" borderId="12" xfId="0" applyFont="1" applyFill="1" applyBorder="1" applyAlignment="1">
      <alignment horizontal="right"/>
    </xf>
    <xf numFmtId="1" fontId="2" fillId="35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right"/>
    </xf>
    <xf numFmtId="0" fontId="2" fillId="40" borderId="12" xfId="0" applyFont="1" applyFill="1" applyBorder="1" applyAlignment="1">
      <alignment horizontal="center"/>
    </xf>
    <xf numFmtId="0" fontId="2" fillId="41" borderId="12" xfId="0" applyFont="1" applyFill="1" applyBorder="1" applyAlignment="1">
      <alignment/>
    </xf>
    <xf numFmtId="0" fontId="2" fillId="41" borderId="12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right"/>
    </xf>
    <xf numFmtId="0" fontId="2" fillId="37" borderId="12" xfId="0" applyFont="1" applyFill="1" applyBorder="1" applyAlignment="1">
      <alignment horizontal="center"/>
    </xf>
    <xf numFmtId="0" fontId="0" fillId="33" borderId="12" xfId="0" applyFill="1" applyBorder="1" applyAlignment="1">
      <alignment wrapText="1"/>
    </xf>
    <xf numFmtId="0" fontId="4" fillId="33" borderId="0" xfId="0" applyFont="1" applyFill="1" applyAlignment="1">
      <alignment/>
    </xf>
    <xf numFmtId="1" fontId="2" fillId="42" borderId="12" xfId="0" applyNumberFormat="1" applyFont="1" applyFill="1" applyBorder="1" applyAlignment="1">
      <alignment horizontal="center"/>
    </xf>
    <xf numFmtId="2" fontId="2" fillId="43" borderId="12" xfId="0" applyNumberFormat="1" applyFont="1" applyFill="1" applyBorder="1" applyAlignment="1">
      <alignment/>
    </xf>
    <xf numFmtId="1" fontId="2" fillId="43" borderId="12" xfId="0" applyNumberFormat="1" applyFont="1" applyFill="1" applyBorder="1" applyAlignment="1">
      <alignment/>
    </xf>
    <xf numFmtId="0" fontId="2" fillId="43" borderId="12" xfId="0" applyFont="1" applyFill="1" applyBorder="1" applyAlignment="1">
      <alignment/>
    </xf>
    <xf numFmtId="0" fontId="2" fillId="43" borderId="12" xfId="0" applyFont="1" applyFill="1" applyBorder="1" applyAlignment="1">
      <alignment horizontal="right"/>
    </xf>
    <xf numFmtId="2" fontId="2" fillId="40" borderId="12" xfId="0" applyNumberFormat="1" applyFont="1" applyFill="1" applyBorder="1" applyAlignment="1">
      <alignment/>
    </xf>
    <xf numFmtId="0" fontId="2" fillId="37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2" fillId="37" borderId="18" xfId="0" applyFont="1" applyFill="1" applyBorder="1" applyAlignment="1">
      <alignment horizontal="center" vertical="center" wrapText="1"/>
    </xf>
    <xf numFmtId="2" fontId="2" fillId="37" borderId="18" xfId="0" applyNumberFormat="1" applyFont="1" applyFill="1" applyBorder="1" applyAlignment="1">
      <alignment horizontal="right"/>
    </xf>
    <xf numFmtId="1" fontId="2" fillId="37" borderId="18" xfId="0" applyNumberFormat="1" applyFont="1" applyFill="1" applyBorder="1" applyAlignment="1">
      <alignment/>
    </xf>
    <xf numFmtId="2" fontId="2" fillId="37" borderId="18" xfId="0" applyNumberFormat="1" applyFont="1" applyFill="1" applyBorder="1" applyAlignment="1">
      <alignment/>
    </xf>
    <xf numFmtId="0" fontId="2" fillId="37" borderId="18" xfId="0" applyFont="1" applyFill="1" applyBorder="1" applyAlignment="1">
      <alignment horizontal="right"/>
    </xf>
    <xf numFmtId="1" fontId="2" fillId="42" borderId="18" xfId="0" applyNumberFormat="1" applyFont="1" applyFill="1" applyBorder="1" applyAlignment="1">
      <alignment horizontal="center"/>
    </xf>
    <xf numFmtId="0" fontId="2" fillId="44" borderId="19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 vertical="center" wrapText="1"/>
    </xf>
    <xf numFmtId="0" fontId="2" fillId="45" borderId="20" xfId="0" applyFont="1" applyFill="1" applyBorder="1" applyAlignment="1">
      <alignment horizontal="center" vertical="center" wrapText="1"/>
    </xf>
    <xf numFmtId="0" fontId="2" fillId="45" borderId="12" xfId="0" applyFont="1" applyFill="1" applyBorder="1" applyAlignment="1">
      <alignment wrapText="1"/>
    </xf>
    <xf numFmtId="0" fontId="0" fillId="7" borderId="12" xfId="0" applyFill="1" applyBorder="1" applyAlignment="1">
      <alignment wrapText="1"/>
    </xf>
    <xf numFmtId="0" fontId="2" fillId="46" borderId="12" xfId="0" applyFont="1" applyFill="1" applyBorder="1" applyAlignment="1">
      <alignment/>
    </xf>
    <xf numFmtId="0" fontId="2" fillId="47" borderId="12" xfId="0" applyFont="1" applyFill="1" applyBorder="1" applyAlignment="1">
      <alignment horizontal="center" vertical="center" wrapText="1"/>
    </xf>
    <xf numFmtId="0" fontId="2" fillId="48" borderId="12" xfId="0" applyFont="1" applyFill="1" applyBorder="1" applyAlignment="1">
      <alignment/>
    </xf>
    <xf numFmtId="1" fontId="2" fillId="48" borderId="12" xfId="0" applyNumberFormat="1" applyFont="1" applyFill="1" applyBorder="1" applyAlignment="1">
      <alignment/>
    </xf>
    <xf numFmtId="2" fontId="2" fillId="45" borderId="12" xfId="0" applyNumberFormat="1" applyFont="1" applyFill="1" applyBorder="1" applyAlignment="1">
      <alignment/>
    </xf>
    <xf numFmtId="1" fontId="2" fillId="45" borderId="12" xfId="0" applyNumberFormat="1" applyFont="1" applyFill="1" applyBorder="1" applyAlignment="1">
      <alignment/>
    </xf>
    <xf numFmtId="0" fontId="2" fillId="48" borderId="12" xfId="0" applyFont="1" applyFill="1" applyBorder="1" applyAlignment="1">
      <alignment horizontal="right"/>
    </xf>
    <xf numFmtId="1" fontId="2" fillId="49" borderId="12" xfId="0" applyNumberFormat="1" applyFont="1" applyFill="1" applyBorder="1" applyAlignment="1">
      <alignment horizontal="center"/>
    </xf>
    <xf numFmtId="0" fontId="2" fillId="48" borderId="21" xfId="0" applyFont="1" applyFill="1" applyBorder="1" applyAlignment="1">
      <alignment horizontal="center"/>
    </xf>
    <xf numFmtId="0" fontId="2" fillId="45" borderId="22" xfId="0" applyFont="1" applyFill="1" applyBorder="1" applyAlignment="1">
      <alignment horizontal="center" vertical="center" wrapText="1"/>
    </xf>
    <xf numFmtId="0" fontId="2" fillId="45" borderId="23" xfId="0" applyFont="1" applyFill="1" applyBorder="1" applyAlignment="1">
      <alignment wrapText="1"/>
    </xf>
    <xf numFmtId="0" fontId="0" fillId="7" borderId="23" xfId="0" applyFill="1" applyBorder="1" applyAlignment="1">
      <alignment wrapText="1"/>
    </xf>
    <xf numFmtId="0" fontId="2" fillId="45" borderId="23" xfId="0" applyFont="1" applyFill="1" applyBorder="1" applyAlignment="1">
      <alignment horizontal="center" vertical="center" wrapText="1"/>
    </xf>
    <xf numFmtId="2" fontId="2" fillId="45" borderId="23" xfId="0" applyNumberFormat="1" applyFont="1" applyFill="1" applyBorder="1" applyAlignment="1">
      <alignment/>
    </xf>
    <xf numFmtId="1" fontId="2" fillId="45" borderId="23" xfId="0" applyNumberFormat="1" applyFont="1" applyFill="1" applyBorder="1" applyAlignment="1">
      <alignment/>
    </xf>
    <xf numFmtId="0" fontId="2" fillId="45" borderId="23" xfId="0" applyFont="1" applyFill="1" applyBorder="1" applyAlignment="1">
      <alignment/>
    </xf>
    <xf numFmtId="0" fontId="2" fillId="45" borderId="23" xfId="0" applyFont="1" applyFill="1" applyBorder="1" applyAlignment="1">
      <alignment horizontal="right"/>
    </xf>
    <xf numFmtId="1" fontId="2" fillId="49" borderId="23" xfId="0" applyNumberFormat="1" applyFont="1" applyFill="1" applyBorder="1" applyAlignment="1">
      <alignment horizontal="center"/>
    </xf>
    <xf numFmtId="0" fontId="2" fillId="45" borderId="24" xfId="0" applyFont="1" applyFill="1" applyBorder="1" applyAlignment="1">
      <alignment horizontal="center"/>
    </xf>
    <xf numFmtId="2" fontId="2" fillId="35" borderId="16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9" borderId="18" xfId="0" applyFont="1" applyFill="1" applyBorder="1" applyAlignment="1">
      <alignment horizontal="center" vertical="center" wrapText="1"/>
    </xf>
    <xf numFmtId="0" fontId="2" fillId="50" borderId="21" xfId="0" applyFont="1" applyFill="1" applyBorder="1" applyAlignment="1">
      <alignment horizontal="center"/>
    </xf>
    <xf numFmtId="0" fontId="2" fillId="47" borderId="12" xfId="0" applyFont="1" applyFill="1" applyBorder="1" applyAlignment="1">
      <alignment wrapText="1"/>
    </xf>
    <xf numFmtId="0" fontId="2" fillId="45" borderId="12" xfId="0" applyFont="1" applyFill="1" applyBorder="1" applyAlignment="1">
      <alignment horizontal="center" vertical="center" wrapText="1"/>
    </xf>
    <xf numFmtId="2" fontId="2" fillId="51" borderId="12" xfId="0" applyNumberFormat="1" applyFont="1" applyFill="1" applyBorder="1" applyAlignment="1">
      <alignment/>
    </xf>
    <xf numFmtId="1" fontId="2" fillId="51" borderId="12" xfId="0" applyNumberFormat="1" applyFont="1" applyFill="1" applyBorder="1" applyAlignment="1">
      <alignment/>
    </xf>
    <xf numFmtId="0" fontId="2" fillId="51" borderId="12" xfId="0" applyFont="1" applyFill="1" applyBorder="1" applyAlignment="1">
      <alignment/>
    </xf>
    <xf numFmtId="0" fontId="2" fillId="51" borderId="12" xfId="0" applyFont="1" applyFill="1" applyBorder="1" applyAlignment="1">
      <alignment horizontal="right"/>
    </xf>
    <xf numFmtId="2" fontId="2" fillId="51" borderId="12" xfId="0" applyNumberFormat="1" applyFont="1" applyFill="1" applyBorder="1" applyAlignment="1">
      <alignment horizontal="right"/>
    </xf>
    <xf numFmtId="0" fontId="2" fillId="51" borderId="21" xfId="0" applyFont="1" applyFill="1" applyBorder="1" applyAlignment="1">
      <alignment horizontal="center"/>
    </xf>
    <xf numFmtId="0" fontId="2" fillId="46" borderId="12" xfId="0" applyFont="1" applyFill="1" applyBorder="1" applyAlignment="1">
      <alignment wrapText="1"/>
    </xf>
    <xf numFmtId="0" fontId="2" fillId="46" borderId="23" xfId="0" applyFont="1" applyFill="1" applyBorder="1" applyAlignment="1">
      <alignment/>
    </xf>
    <xf numFmtId="0" fontId="2" fillId="47" borderId="23" xfId="0" applyFont="1" applyFill="1" applyBorder="1" applyAlignment="1">
      <alignment horizontal="center" vertical="center" wrapText="1"/>
    </xf>
    <xf numFmtId="0" fontId="2" fillId="48" borderId="23" xfId="0" applyFont="1" applyFill="1" applyBorder="1" applyAlignment="1">
      <alignment/>
    </xf>
    <xf numFmtId="1" fontId="2" fillId="48" borderId="23" xfId="0" applyNumberFormat="1" applyFont="1" applyFill="1" applyBorder="1" applyAlignment="1">
      <alignment/>
    </xf>
    <xf numFmtId="0" fontId="2" fillId="48" borderId="23" xfId="0" applyFont="1" applyFill="1" applyBorder="1" applyAlignment="1">
      <alignment horizontal="right"/>
    </xf>
    <xf numFmtId="0" fontId="2" fillId="48" borderId="24" xfId="0" applyFont="1" applyFill="1" applyBorder="1" applyAlignment="1">
      <alignment horizontal="center"/>
    </xf>
    <xf numFmtId="2" fontId="2" fillId="36" borderId="18" xfId="0" applyNumberFormat="1" applyFont="1" applyFill="1" applyBorder="1" applyAlignment="1">
      <alignment/>
    </xf>
    <xf numFmtId="1" fontId="2" fillId="36" borderId="18" xfId="0" applyNumberFormat="1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8" xfId="0" applyFont="1" applyFill="1" applyBorder="1" applyAlignment="1">
      <alignment horizontal="right"/>
    </xf>
    <xf numFmtId="2" fontId="2" fillId="36" borderId="18" xfId="0" applyNumberFormat="1" applyFont="1" applyFill="1" applyBorder="1" applyAlignment="1">
      <alignment horizontal="right"/>
    </xf>
    <xf numFmtId="0" fontId="2" fillId="50" borderId="19" xfId="0" applyFont="1" applyFill="1" applyBorder="1" applyAlignment="1">
      <alignment horizontal="center"/>
    </xf>
    <xf numFmtId="0" fontId="2" fillId="44" borderId="21" xfId="0" applyFont="1" applyFill="1" applyBorder="1" applyAlignment="1">
      <alignment horizontal="center"/>
    </xf>
    <xf numFmtId="2" fontId="2" fillId="35" borderId="18" xfId="0" applyNumberFormat="1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52" borderId="21" xfId="0" applyFont="1" applyFill="1" applyBorder="1" applyAlignment="1">
      <alignment horizontal="center"/>
    </xf>
    <xf numFmtId="0" fontId="2" fillId="35" borderId="18" xfId="0" applyFont="1" applyFill="1" applyBorder="1" applyAlignment="1">
      <alignment wrapText="1"/>
    </xf>
    <xf numFmtId="0" fontId="2" fillId="53" borderId="12" xfId="0" applyFont="1" applyFill="1" applyBorder="1" applyAlignment="1">
      <alignment wrapText="1"/>
    </xf>
    <xf numFmtId="2" fontId="2" fillId="46" borderId="12" xfId="0" applyNumberFormat="1" applyFont="1" applyFill="1" applyBorder="1" applyAlignment="1">
      <alignment/>
    </xf>
    <xf numFmtId="1" fontId="2" fillId="46" borderId="12" xfId="0" applyNumberFormat="1" applyFont="1" applyFill="1" applyBorder="1" applyAlignment="1">
      <alignment/>
    </xf>
    <xf numFmtId="0" fontId="2" fillId="46" borderId="12" xfId="0" applyFont="1" applyFill="1" applyBorder="1" applyAlignment="1">
      <alignment horizontal="right"/>
    </xf>
    <xf numFmtId="2" fontId="2" fillId="46" borderId="12" xfId="0" applyNumberFormat="1" applyFont="1" applyFill="1" applyBorder="1" applyAlignment="1">
      <alignment horizontal="right"/>
    </xf>
    <xf numFmtId="0" fontId="2" fillId="46" borderId="21" xfId="0" applyFont="1" applyFill="1" applyBorder="1" applyAlignment="1">
      <alignment horizontal="center"/>
    </xf>
    <xf numFmtId="2" fontId="2" fillId="49" borderId="12" xfId="0" applyNumberFormat="1" applyFont="1" applyFill="1" applyBorder="1" applyAlignment="1">
      <alignment/>
    </xf>
    <xf numFmtId="1" fontId="2" fillId="49" borderId="12" xfId="0" applyNumberFormat="1" applyFont="1" applyFill="1" applyBorder="1" applyAlignment="1">
      <alignment/>
    </xf>
    <xf numFmtId="0" fontId="2" fillId="49" borderId="12" xfId="0" applyFont="1" applyFill="1" applyBorder="1" applyAlignment="1">
      <alignment/>
    </xf>
    <xf numFmtId="0" fontId="2" fillId="49" borderId="12" xfId="0" applyFont="1" applyFill="1" applyBorder="1" applyAlignment="1">
      <alignment horizontal="right"/>
    </xf>
    <xf numFmtId="0" fontId="2" fillId="49" borderId="21" xfId="0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/>
    </xf>
    <xf numFmtId="1" fontId="2" fillId="34" borderId="18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8" xfId="0" applyFont="1" applyFill="1" applyBorder="1" applyAlignment="1">
      <alignment horizontal="right"/>
    </xf>
    <xf numFmtId="0" fontId="2" fillId="42" borderId="19" xfId="0" applyFont="1" applyFill="1" applyBorder="1" applyAlignment="1">
      <alignment horizontal="center"/>
    </xf>
    <xf numFmtId="0" fontId="2" fillId="53" borderId="23" xfId="0" applyFont="1" applyFill="1" applyBorder="1" applyAlignment="1">
      <alignment wrapText="1"/>
    </xf>
    <xf numFmtId="2" fontId="2" fillId="49" borderId="23" xfId="0" applyNumberFormat="1" applyFont="1" applyFill="1" applyBorder="1" applyAlignment="1">
      <alignment/>
    </xf>
    <xf numFmtId="1" fontId="2" fillId="49" borderId="23" xfId="0" applyNumberFormat="1" applyFont="1" applyFill="1" applyBorder="1" applyAlignment="1">
      <alignment/>
    </xf>
    <xf numFmtId="0" fontId="2" fillId="49" borderId="23" xfId="0" applyFont="1" applyFill="1" applyBorder="1" applyAlignment="1">
      <alignment/>
    </xf>
    <xf numFmtId="0" fontId="2" fillId="49" borderId="23" xfId="0" applyFont="1" applyFill="1" applyBorder="1" applyAlignment="1">
      <alignment horizontal="right"/>
    </xf>
    <xf numFmtId="0" fontId="2" fillId="49" borderId="24" xfId="0" applyFont="1" applyFill="1" applyBorder="1" applyAlignment="1">
      <alignment horizontal="center"/>
    </xf>
    <xf numFmtId="0" fontId="2" fillId="54" borderId="21" xfId="0" applyFont="1" applyFill="1" applyBorder="1" applyAlignment="1">
      <alignment horizontal="center"/>
    </xf>
    <xf numFmtId="0" fontId="2" fillId="39" borderId="18" xfId="0" applyFont="1" applyFill="1" applyBorder="1" applyAlignment="1">
      <alignment wrapText="1"/>
    </xf>
    <xf numFmtId="0" fontId="2" fillId="49" borderId="12" xfId="0" applyFont="1" applyFill="1" applyBorder="1" applyAlignment="1">
      <alignment horizontal="right" vertical="center" wrapText="1"/>
    </xf>
    <xf numFmtId="0" fontId="2" fillId="49" borderId="21" xfId="0" applyFont="1" applyFill="1" applyBorder="1" applyAlignment="1">
      <alignment horizontal="center" vertical="center" wrapText="1"/>
    </xf>
    <xf numFmtId="2" fontId="2" fillId="55" borderId="12" xfId="0" applyNumberFormat="1" applyFont="1" applyFill="1" applyBorder="1" applyAlignment="1">
      <alignment/>
    </xf>
    <xf numFmtId="1" fontId="2" fillId="55" borderId="12" xfId="0" applyNumberFormat="1" applyFont="1" applyFill="1" applyBorder="1" applyAlignment="1">
      <alignment/>
    </xf>
    <xf numFmtId="0" fontId="2" fillId="55" borderId="12" xfId="0" applyFont="1" applyFill="1" applyBorder="1" applyAlignment="1">
      <alignment/>
    </xf>
    <xf numFmtId="0" fontId="2" fillId="55" borderId="12" xfId="0" applyFont="1" applyFill="1" applyBorder="1" applyAlignment="1">
      <alignment horizontal="right"/>
    </xf>
    <xf numFmtId="2" fontId="2" fillId="48" borderId="12" xfId="0" applyNumberFormat="1" applyFont="1" applyFill="1" applyBorder="1" applyAlignment="1">
      <alignment/>
    </xf>
    <xf numFmtId="2" fontId="2" fillId="48" borderId="23" xfId="0" applyNumberFormat="1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vertical="center" wrapText="1"/>
    </xf>
    <xf numFmtId="164" fontId="2" fillId="33" borderId="12" xfId="0" applyNumberFormat="1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0" fontId="2" fillId="35" borderId="16" xfId="0" applyFont="1" applyFill="1" applyBorder="1" applyAlignment="1">
      <alignment horizontal="center" vertical="center" wrapText="1"/>
    </xf>
    <xf numFmtId="1" fontId="2" fillId="35" borderId="16" xfId="0" applyNumberFormat="1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 wrapText="1"/>
    </xf>
    <xf numFmtId="1" fontId="2" fillId="35" borderId="18" xfId="0" applyNumberFormat="1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41" borderId="21" xfId="0" applyFont="1" applyFill="1" applyBorder="1" applyAlignment="1">
      <alignment horizontal="center"/>
    </xf>
    <xf numFmtId="0" fontId="2" fillId="46" borderId="20" xfId="0" applyFont="1" applyFill="1" applyBorder="1" applyAlignment="1">
      <alignment horizontal="center" vertical="center" wrapText="1"/>
    </xf>
    <xf numFmtId="0" fontId="2" fillId="53" borderId="12" xfId="0" applyFont="1" applyFill="1" applyBorder="1" applyAlignment="1">
      <alignment horizontal="center" vertical="center" wrapText="1"/>
    </xf>
    <xf numFmtId="0" fontId="2" fillId="45" borderId="12" xfId="0" applyFont="1" applyFill="1" applyBorder="1" applyAlignment="1">
      <alignment horizontal="right"/>
    </xf>
    <xf numFmtId="0" fontId="2" fillId="45" borderId="12" xfId="0" applyFont="1" applyFill="1" applyBorder="1" applyAlignment="1">
      <alignment/>
    </xf>
    <xf numFmtId="1" fontId="2" fillId="46" borderId="12" xfId="0" applyNumberFormat="1" applyFont="1" applyFill="1" applyBorder="1" applyAlignment="1">
      <alignment horizontal="center"/>
    </xf>
    <xf numFmtId="0" fontId="2" fillId="45" borderId="21" xfId="0" applyFont="1" applyFill="1" applyBorder="1" applyAlignment="1">
      <alignment horizontal="center"/>
    </xf>
    <xf numFmtId="0" fontId="2" fillId="46" borderId="22" xfId="0" applyFont="1" applyFill="1" applyBorder="1" applyAlignment="1">
      <alignment horizontal="center" vertical="center" wrapText="1"/>
    </xf>
    <xf numFmtId="0" fontId="2" fillId="53" borderId="23" xfId="0" applyFont="1" applyFill="1" applyBorder="1" applyAlignment="1">
      <alignment horizontal="center" vertical="center" wrapText="1"/>
    </xf>
    <xf numFmtId="2" fontId="2" fillId="46" borderId="23" xfId="0" applyNumberFormat="1" applyFont="1" applyFill="1" applyBorder="1" applyAlignment="1">
      <alignment/>
    </xf>
    <xf numFmtId="1" fontId="2" fillId="46" borderId="23" xfId="0" applyNumberFormat="1" applyFont="1" applyFill="1" applyBorder="1" applyAlignment="1">
      <alignment horizontal="center"/>
    </xf>
    <xf numFmtId="0" fontId="2" fillId="37" borderId="25" xfId="0" applyFont="1" applyFill="1" applyBorder="1" applyAlignment="1">
      <alignment horizontal="right"/>
    </xf>
    <xf numFmtId="0" fontId="2" fillId="35" borderId="25" xfId="0" applyFont="1" applyFill="1" applyBorder="1" applyAlignment="1">
      <alignment horizontal="right"/>
    </xf>
    <xf numFmtId="0" fontId="2" fillId="41" borderId="25" xfId="0" applyFont="1" applyFill="1" applyBorder="1" applyAlignment="1">
      <alignment horizontal="right"/>
    </xf>
    <xf numFmtId="0" fontId="2" fillId="45" borderId="25" xfId="0" applyFont="1" applyFill="1" applyBorder="1" applyAlignment="1">
      <alignment horizontal="right"/>
    </xf>
    <xf numFmtId="0" fontId="2" fillId="45" borderId="26" xfId="0" applyFont="1" applyFill="1" applyBorder="1" applyAlignment="1">
      <alignment horizontal="right"/>
    </xf>
    <xf numFmtId="0" fontId="2" fillId="39" borderId="25" xfId="0" applyFont="1" applyFill="1" applyBorder="1" applyAlignment="1">
      <alignment horizontal="right"/>
    </xf>
    <xf numFmtId="0" fontId="2" fillId="40" borderId="25" xfId="0" applyFont="1" applyFill="1" applyBorder="1" applyAlignment="1">
      <alignment horizontal="right"/>
    </xf>
    <xf numFmtId="0" fontId="2" fillId="37" borderId="27" xfId="0" applyFont="1" applyFill="1" applyBorder="1" applyAlignment="1">
      <alignment horizontal="right"/>
    </xf>
    <xf numFmtId="0" fontId="2" fillId="35" borderId="27" xfId="0" applyFont="1" applyFill="1" applyBorder="1" applyAlignment="1">
      <alignment horizontal="right"/>
    </xf>
    <xf numFmtId="0" fontId="2" fillId="41" borderId="27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2" fillId="45" borderId="27" xfId="0" applyFont="1" applyFill="1" applyBorder="1" applyAlignment="1">
      <alignment/>
    </xf>
    <xf numFmtId="0" fontId="2" fillId="39" borderId="27" xfId="0" applyFont="1" applyFill="1" applyBorder="1" applyAlignment="1">
      <alignment/>
    </xf>
    <xf numFmtId="0" fontId="2" fillId="40" borderId="27" xfId="0" applyFont="1" applyFill="1" applyBorder="1" applyAlignment="1">
      <alignment/>
    </xf>
    <xf numFmtId="0" fontId="2" fillId="52" borderId="20" xfId="0" applyFont="1" applyFill="1" applyBorder="1" applyAlignment="1">
      <alignment/>
    </xf>
    <xf numFmtId="0" fontId="2" fillId="44" borderId="12" xfId="0" applyFont="1" applyFill="1" applyBorder="1" applyAlignment="1">
      <alignment horizontal="right"/>
    </xf>
    <xf numFmtId="0" fontId="2" fillId="44" borderId="21" xfId="0" applyFont="1" applyFill="1" applyBorder="1" applyAlignment="1">
      <alignment horizontal="right"/>
    </xf>
    <xf numFmtId="0" fontId="2" fillId="52" borderId="12" xfId="0" applyFont="1" applyFill="1" applyBorder="1" applyAlignment="1">
      <alignment horizontal="right"/>
    </xf>
    <xf numFmtId="0" fontId="2" fillId="52" borderId="21" xfId="0" applyFont="1" applyFill="1" applyBorder="1" applyAlignment="1">
      <alignment horizontal="right"/>
    </xf>
    <xf numFmtId="0" fontId="2" fillId="56" borderId="12" xfId="0" applyFont="1" applyFill="1" applyBorder="1" applyAlignment="1">
      <alignment horizontal="right"/>
    </xf>
    <xf numFmtId="0" fontId="2" fillId="56" borderId="21" xfId="0" applyFont="1" applyFill="1" applyBorder="1" applyAlignment="1">
      <alignment horizontal="right"/>
    </xf>
    <xf numFmtId="0" fontId="2" fillId="52" borderId="22" xfId="0" applyFont="1" applyFill="1" applyBorder="1" applyAlignment="1">
      <alignment/>
    </xf>
    <xf numFmtId="0" fontId="2" fillId="44" borderId="23" xfId="0" applyFont="1" applyFill="1" applyBorder="1" applyAlignment="1">
      <alignment horizontal="right"/>
    </xf>
    <xf numFmtId="0" fontId="2" fillId="44" borderId="24" xfId="0" applyFont="1" applyFill="1" applyBorder="1" applyAlignment="1">
      <alignment horizontal="right"/>
    </xf>
    <xf numFmtId="0" fontId="2" fillId="52" borderId="28" xfId="0" applyFont="1" applyFill="1" applyBorder="1" applyAlignment="1">
      <alignment/>
    </xf>
    <xf numFmtId="0" fontId="2" fillId="52" borderId="16" xfId="0" applyFont="1" applyFill="1" applyBorder="1" applyAlignment="1">
      <alignment horizontal="right"/>
    </xf>
    <xf numFmtId="0" fontId="2" fillId="52" borderId="29" xfId="0" applyFont="1" applyFill="1" applyBorder="1" applyAlignment="1">
      <alignment horizontal="right"/>
    </xf>
    <xf numFmtId="0" fontId="2" fillId="57" borderId="12" xfId="0" applyFont="1" applyFill="1" applyBorder="1" applyAlignment="1">
      <alignment horizontal="right"/>
    </xf>
    <xf numFmtId="0" fontId="2" fillId="57" borderId="21" xfId="0" applyFont="1" applyFill="1" applyBorder="1" applyAlignment="1">
      <alignment horizontal="right"/>
    </xf>
    <xf numFmtId="0" fontId="2" fillId="58" borderId="12" xfId="0" applyFont="1" applyFill="1" applyBorder="1" applyAlignment="1">
      <alignment horizontal="right"/>
    </xf>
    <xf numFmtId="0" fontId="2" fillId="58" borderId="21" xfId="0" applyFont="1" applyFill="1" applyBorder="1" applyAlignment="1">
      <alignment horizontal="right"/>
    </xf>
    <xf numFmtId="0" fontId="2" fillId="52" borderId="23" xfId="0" applyFont="1" applyFill="1" applyBorder="1" applyAlignment="1">
      <alignment horizontal="right"/>
    </xf>
    <xf numFmtId="0" fontId="2" fillId="52" borderId="24" xfId="0" applyFont="1" applyFill="1" applyBorder="1" applyAlignment="1">
      <alignment horizontal="right"/>
    </xf>
    <xf numFmtId="0" fontId="2" fillId="33" borderId="25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47" borderId="23" xfId="0" applyFont="1" applyFill="1" applyBorder="1" applyAlignment="1">
      <alignment/>
    </xf>
    <xf numFmtId="0" fontId="2" fillId="45" borderId="32" xfId="0" applyFont="1" applyFill="1" applyBorder="1" applyAlignment="1">
      <alignment horizontal="right"/>
    </xf>
    <xf numFmtId="2" fontId="2" fillId="39" borderId="12" xfId="0" applyNumberFormat="1" applyFont="1" applyFill="1" applyBorder="1" applyAlignment="1">
      <alignment/>
    </xf>
    <xf numFmtId="0" fontId="2" fillId="35" borderId="18" xfId="0" applyFont="1" applyFill="1" applyBorder="1" applyAlignment="1">
      <alignment horizontal="right"/>
    </xf>
    <xf numFmtId="0" fontId="2" fillId="35" borderId="33" xfId="0" applyFont="1" applyFill="1" applyBorder="1" applyAlignment="1">
      <alignment horizontal="right"/>
    </xf>
    <xf numFmtId="0" fontId="2" fillId="35" borderId="34" xfId="0" applyFont="1" applyFill="1" applyBorder="1" applyAlignment="1">
      <alignment/>
    </xf>
    <xf numFmtId="0" fontId="2" fillId="35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52" borderId="19" xfId="0" applyFont="1" applyFill="1" applyBorder="1" applyAlignment="1">
      <alignment horizontal="center" vertical="center" wrapText="1"/>
    </xf>
    <xf numFmtId="0" fontId="3" fillId="52" borderId="21" xfId="0" applyFont="1" applyFill="1" applyBorder="1" applyAlignment="1">
      <alignment horizontal="center" vertical="center" wrapText="1"/>
    </xf>
    <xf numFmtId="0" fontId="3" fillId="52" borderId="24" xfId="0" applyFont="1" applyFill="1" applyBorder="1" applyAlignment="1">
      <alignment horizontal="center" vertical="center" wrapText="1"/>
    </xf>
    <xf numFmtId="0" fontId="3" fillId="38" borderId="35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horizontal="center" vertical="center" wrapText="1"/>
    </xf>
    <xf numFmtId="0" fontId="3" fillId="38" borderId="37" xfId="0" applyFont="1" applyFill="1" applyBorder="1" applyAlignment="1">
      <alignment horizontal="center" vertical="center" wrapText="1"/>
    </xf>
    <xf numFmtId="0" fontId="3" fillId="38" borderId="38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0" fontId="3" fillId="52" borderId="40" xfId="0" applyFont="1" applyFill="1" applyBorder="1" applyAlignment="1">
      <alignment horizontal="center" vertical="center" wrapText="1"/>
    </xf>
    <xf numFmtId="0" fontId="3" fillId="52" borderId="35" xfId="0" applyFont="1" applyFill="1" applyBorder="1" applyAlignment="1">
      <alignment horizontal="center" vertical="center" wrapText="1"/>
    </xf>
    <xf numFmtId="0" fontId="3" fillId="52" borderId="4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8" borderId="44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3" fillId="39" borderId="58" xfId="0" applyFont="1" applyFill="1" applyBorder="1" applyAlignment="1">
      <alignment horizontal="center" vertical="center" wrapText="1"/>
    </xf>
    <xf numFmtId="0" fontId="3" fillId="39" borderId="59" xfId="0" applyFont="1" applyFill="1" applyBorder="1" applyAlignment="1">
      <alignment horizontal="center" vertical="center" wrapText="1"/>
    </xf>
    <xf numFmtId="0" fontId="3" fillId="39" borderId="60" xfId="0" applyFont="1" applyFill="1" applyBorder="1" applyAlignment="1">
      <alignment horizontal="center" vertical="center" wrapText="1"/>
    </xf>
    <xf numFmtId="0" fontId="3" fillId="39" borderId="61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3" fillId="39" borderId="62" xfId="0" applyFont="1" applyFill="1" applyBorder="1" applyAlignment="1">
      <alignment horizontal="center" vertical="center" wrapText="1"/>
    </xf>
    <xf numFmtId="0" fontId="3" fillId="39" borderId="45" xfId="0" applyFont="1" applyFill="1" applyBorder="1" applyAlignment="1">
      <alignment horizontal="center" vertical="center" wrapText="1"/>
    </xf>
    <xf numFmtId="0" fontId="3" fillId="39" borderId="46" xfId="0" applyFont="1" applyFill="1" applyBorder="1" applyAlignment="1">
      <alignment horizontal="center" vertical="center" wrapText="1"/>
    </xf>
    <xf numFmtId="0" fontId="3" fillId="52" borderId="63" xfId="0" applyFont="1" applyFill="1" applyBorder="1" applyAlignment="1">
      <alignment horizontal="center" vertical="center" wrapText="1"/>
    </xf>
    <xf numFmtId="0" fontId="3" fillId="52" borderId="64" xfId="0" applyFont="1" applyFill="1" applyBorder="1" applyAlignment="1">
      <alignment horizontal="center" vertical="center" wrapText="1"/>
    </xf>
    <xf numFmtId="0" fontId="3" fillId="52" borderId="65" xfId="0" applyFont="1" applyFill="1" applyBorder="1" applyAlignment="1">
      <alignment horizontal="center" vertical="center" wrapText="1"/>
    </xf>
    <xf numFmtId="0" fontId="3" fillId="38" borderId="61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8" borderId="4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59" borderId="66" xfId="0" applyFont="1" applyFill="1" applyBorder="1" applyAlignment="1">
      <alignment horizontal="center" vertical="center" wrapText="1"/>
    </xf>
    <xf numFmtId="0" fontId="3" fillId="59" borderId="67" xfId="0" applyFont="1" applyFill="1" applyBorder="1" applyAlignment="1">
      <alignment horizontal="center" vertical="center" wrapText="1"/>
    </xf>
    <xf numFmtId="0" fontId="3" fillId="59" borderId="52" xfId="0" applyFont="1" applyFill="1" applyBorder="1" applyAlignment="1">
      <alignment horizontal="center" vertical="center" wrapText="1"/>
    </xf>
    <xf numFmtId="0" fontId="3" fillId="59" borderId="68" xfId="0" applyFont="1" applyFill="1" applyBorder="1" applyAlignment="1">
      <alignment horizontal="center" vertical="center" wrapText="1"/>
    </xf>
    <xf numFmtId="0" fontId="3" fillId="38" borderId="62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wrapText="1"/>
    </xf>
    <xf numFmtId="0" fontId="2" fillId="37" borderId="16" xfId="0" applyFont="1" applyFill="1" applyBorder="1" applyAlignment="1">
      <alignment/>
    </xf>
    <xf numFmtId="0" fontId="2" fillId="52" borderId="17" xfId="0" applyFont="1" applyFill="1" applyBorder="1" applyAlignment="1">
      <alignment/>
    </xf>
    <xf numFmtId="0" fontId="2" fillId="39" borderId="21" xfId="0" applyFont="1" applyFill="1" applyBorder="1" applyAlignment="1">
      <alignment horizontal="center"/>
    </xf>
    <xf numFmtId="0" fontId="2" fillId="37" borderId="18" xfId="0" applyFont="1" applyFill="1" applyBorder="1" applyAlignment="1">
      <alignment/>
    </xf>
    <xf numFmtId="0" fontId="2" fillId="39" borderId="18" xfId="0" applyFont="1" applyFill="1" applyBorder="1" applyAlignment="1">
      <alignment horizontal="right"/>
    </xf>
    <xf numFmtId="0" fontId="2" fillId="39" borderId="33" xfId="0" applyFont="1" applyFill="1" applyBorder="1" applyAlignment="1">
      <alignment horizontal="right"/>
    </xf>
    <xf numFmtId="0" fontId="2" fillId="57" borderId="18" xfId="0" applyFont="1" applyFill="1" applyBorder="1" applyAlignment="1">
      <alignment horizontal="right"/>
    </xf>
    <xf numFmtId="0" fontId="2" fillId="57" borderId="19" xfId="0" applyFont="1" applyFill="1" applyBorder="1" applyAlignment="1">
      <alignment horizontal="right"/>
    </xf>
    <xf numFmtId="0" fontId="2" fillId="39" borderId="34" xfId="0" applyFont="1" applyFill="1" applyBorder="1" applyAlignment="1">
      <alignment/>
    </xf>
    <xf numFmtId="0" fontId="2" fillId="39" borderId="18" xfId="0" applyFont="1" applyFill="1" applyBorder="1" applyAlignment="1">
      <alignment/>
    </xf>
    <xf numFmtId="0" fontId="2" fillId="39" borderId="19" xfId="0" applyFont="1" applyFill="1" applyBorder="1" applyAlignment="1">
      <alignment horizontal="center"/>
    </xf>
    <xf numFmtId="0" fontId="2" fillId="46" borderId="23" xfId="0" applyFont="1" applyFill="1" applyBorder="1" applyAlignment="1">
      <alignment horizontal="right"/>
    </xf>
    <xf numFmtId="0" fontId="2" fillId="46" borderId="26" xfId="0" applyFont="1" applyFill="1" applyBorder="1" applyAlignment="1">
      <alignment horizontal="right"/>
    </xf>
    <xf numFmtId="0" fontId="2" fillId="46" borderId="32" xfId="0" applyFont="1" applyFill="1" applyBorder="1" applyAlignment="1">
      <alignment/>
    </xf>
    <xf numFmtId="0" fontId="2" fillId="46" borderId="24" xfId="0" applyFont="1" applyFill="1" applyBorder="1" applyAlignment="1">
      <alignment horizontal="center"/>
    </xf>
    <xf numFmtId="0" fontId="3" fillId="57" borderId="19" xfId="0" applyFont="1" applyFill="1" applyBorder="1" applyAlignment="1">
      <alignment horizontal="right"/>
    </xf>
    <xf numFmtId="0" fontId="3" fillId="52" borderId="21" xfId="0" applyFont="1" applyFill="1" applyBorder="1" applyAlignment="1">
      <alignment horizontal="right"/>
    </xf>
    <xf numFmtId="0" fontId="3" fillId="52" borderId="24" xfId="0" applyFont="1" applyFill="1" applyBorder="1" applyAlignment="1">
      <alignment horizontal="right"/>
    </xf>
    <xf numFmtId="0" fontId="2" fillId="46" borderId="12" xfId="0" applyFont="1" applyFill="1" applyBorder="1" applyAlignment="1">
      <alignment horizontal="center" vertical="center" wrapText="1"/>
    </xf>
    <xf numFmtId="2" fontId="2" fillId="37" borderId="16" xfId="0" applyNumberFormat="1" applyFont="1" applyFill="1" applyBorder="1" applyAlignment="1">
      <alignment/>
    </xf>
    <xf numFmtId="0" fontId="2" fillId="40" borderId="16" xfId="0" applyFont="1" applyFill="1" applyBorder="1" applyAlignment="1">
      <alignment horizontal="right"/>
    </xf>
    <xf numFmtId="0" fontId="2" fillId="40" borderId="69" xfId="0" applyFont="1" applyFill="1" applyBorder="1" applyAlignment="1">
      <alignment horizontal="right"/>
    </xf>
    <xf numFmtId="0" fontId="2" fillId="58" borderId="16" xfId="0" applyFont="1" applyFill="1" applyBorder="1" applyAlignment="1">
      <alignment horizontal="right"/>
    </xf>
    <xf numFmtId="0" fontId="2" fillId="58" borderId="29" xfId="0" applyFont="1" applyFill="1" applyBorder="1" applyAlignment="1">
      <alignment horizontal="right"/>
    </xf>
    <xf numFmtId="0" fontId="2" fillId="40" borderId="70" xfId="0" applyFont="1" applyFill="1" applyBorder="1" applyAlignment="1">
      <alignment/>
    </xf>
    <xf numFmtId="0" fontId="2" fillId="40" borderId="16" xfId="0" applyFont="1" applyFill="1" applyBorder="1" applyAlignment="1">
      <alignment/>
    </xf>
    <xf numFmtId="0" fontId="2" fillId="40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49"/>
  <sheetViews>
    <sheetView tabSelected="1" zoomScale="90" zoomScaleNormal="90" zoomScalePageLayoutView="0" workbookViewId="0" topLeftCell="A1">
      <selection activeCell="K12" sqref="K12"/>
    </sheetView>
  </sheetViews>
  <sheetFormatPr defaultColWidth="9.140625" defaultRowHeight="15"/>
  <cols>
    <col min="1" max="1" width="6.421875" style="28" customWidth="1"/>
    <col min="2" max="2" width="15.7109375" style="28" bestFit="1" customWidth="1"/>
    <col min="3" max="3" width="16.28125" style="28" customWidth="1"/>
    <col min="4" max="4" width="8.7109375" style="28" customWidth="1"/>
    <col min="5" max="5" width="8.8515625" style="28" customWidth="1"/>
    <col min="6" max="6" width="9.140625" style="28" customWidth="1"/>
    <col min="7" max="7" width="12.421875" style="28" customWidth="1"/>
    <col min="8" max="21" width="9.140625" style="28" customWidth="1"/>
    <col min="22" max="22" width="10.00390625" style="28" customWidth="1"/>
    <col min="23" max="24" width="9.140625" style="28" customWidth="1"/>
    <col min="25" max="26" width="8.8515625" style="28" customWidth="1"/>
    <col min="27" max="16384" width="8.8515625" style="178" customWidth="1"/>
  </cols>
  <sheetData>
    <row r="1" spans="1:26" s="170" customFormat="1" ht="15">
      <c r="A1" s="5" t="s">
        <v>168</v>
      </c>
      <c r="B1" s="2"/>
      <c r="C1" s="2"/>
      <c r="D1" s="2"/>
      <c r="E1" s="2"/>
      <c r="F1" s="2"/>
      <c r="G1" s="2"/>
      <c r="Y1" s="2"/>
      <c r="Z1" s="2"/>
    </row>
    <row r="2" spans="1:9" s="170" customFormat="1" ht="31.5" customHeight="1">
      <c r="A2" s="4" t="s">
        <v>169</v>
      </c>
      <c r="B2" s="2"/>
      <c r="C2" s="2"/>
      <c r="D2" s="2"/>
      <c r="E2" s="2"/>
      <c r="F2" s="2"/>
      <c r="G2" s="2"/>
      <c r="H2" s="2"/>
      <c r="I2" s="2"/>
    </row>
    <row r="3" spans="1:26" s="170" customFormat="1" ht="15">
      <c r="A3" s="2"/>
      <c r="B3" s="171" t="s">
        <v>1</v>
      </c>
      <c r="C3" s="172" t="s">
        <v>6</v>
      </c>
      <c r="D3" s="173" t="s">
        <v>11</v>
      </c>
      <c r="E3" s="173" t="s">
        <v>11</v>
      </c>
      <c r="F3" s="172" t="s">
        <v>16</v>
      </c>
      <c r="G3" s="174"/>
      <c r="Y3" s="2"/>
      <c r="Z3" s="2"/>
    </row>
    <row r="4" spans="1:26" s="170" customFormat="1" ht="15">
      <c r="A4" s="4"/>
      <c r="B4" s="172" t="s">
        <v>2</v>
      </c>
      <c r="C4" s="172" t="s">
        <v>7</v>
      </c>
      <c r="D4" s="172" t="s">
        <v>12</v>
      </c>
      <c r="E4" s="172" t="s">
        <v>12</v>
      </c>
      <c r="F4" s="172" t="s">
        <v>17</v>
      </c>
      <c r="G4" s="174"/>
      <c r="Y4" s="2"/>
      <c r="Z4" s="2"/>
    </row>
    <row r="5" spans="1:28" s="170" customFormat="1" ht="15">
      <c r="A5" s="4"/>
      <c r="B5" s="175" t="s">
        <v>3</v>
      </c>
      <c r="C5" s="172" t="s">
        <v>8</v>
      </c>
      <c r="D5" s="172" t="s">
        <v>13</v>
      </c>
      <c r="E5" s="172" t="s">
        <v>13</v>
      </c>
      <c r="F5" s="172" t="s">
        <v>18</v>
      </c>
      <c r="G5" s="174"/>
      <c r="H5" s="233" t="s">
        <v>92</v>
      </c>
      <c r="I5" s="234"/>
      <c r="J5" s="234"/>
      <c r="K5" s="234"/>
      <c r="L5" s="234"/>
      <c r="M5" s="234"/>
      <c r="N5" s="234"/>
      <c r="O5" s="234"/>
      <c r="P5" s="234"/>
      <c r="Q5" s="234"/>
      <c r="R5" s="235"/>
      <c r="S5" s="237"/>
      <c r="T5" s="237"/>
      <c r="U5" s="237"/>
      <c r="V5" s="237"/>
      <c r="W5" s="237"/>
      <c r="X5" s="237"/>
      <c r="Y5" s="237"/>
      <c r="Z5" s="237"/>
      <c r="AA5" s="237"/>
      <c r="AB5" s="237"/>
    </row>
    <row r="6" spans="1:28" s="170" customFormat="1" ht="15">
      <c r="A6" s="4"/>
      <c r="B6" s="175" t="s">
        <v>4</v>
      </c>
      <c r="C6" s="172" t="s">
        <v>9</v>
      </c>
      <c r="D6" s="175" t="s">
        <v>14</v>
      </c>
      <c r="E6" s="175" t="s">
        <v>14</v>
      </c>
      <c r="F6" s="172" t="s">
        <v>19</v>
      </c>
      <c r="G6" s="174"/>
      <c r="H6" s="233" t="s">
        <v>265</v>
      </c>
      <c r="I6" s="234"/>
      <c r="J6" s="234"/>
      <c r="K6" s="234"/>
      <c r="L6" s="234"/>
      <c r="M6" s="234"/>
      <c r="N6" s="234"/>
      <c r="O6" s="234"/>
      <c r="P6" s="234"/>
      <c r="Q6" s="234"/>
      <c r="R6" s="235"/>
      <c r="S6" s="237"/>
      <c r="T6" s="237"/>
      <c r="U6" s="237"/>
      <c r="V6" s="237"/>
      <c r="W6" s="237"/>
      <c r="X6" s="237"/>
      <c r="Y6" s="237"/>
      <c r="Z6" s="237"/>
      <c r="AA6" s="237"/>
      <c r="AB6" s="237"/>
    </row>
    <row r="7" spans="1:28" s="170" customFormat="1" ht="15.75" thickBot="1">
      <c r="A7" s="4"/>
      <c r="B7" s="45" t="s">
        <v>5</v>
      </c>
      <c r="C7" s="176" t="s">
        <v>10</v>
      </c>
      <c r="D7" s="45" t="s">
        <v>15</v>
      </c>
      <c r="E7" s="45" t="s">
        <v>15</v>
      </c>
      <c r="F7" s="45" t="s">
        <v>20</v>
      </c>
      <c r="G7" s="174"/>
      <c r="H7" s="233" t="s">
        <v>266</v>
      </c>
      <c r="I7" s="234"/>
      <c r="J7" s="234"/>
      <c r="K7" s="234"/>
      <c r="L7" s="234"/>
      <c r="M7" s="234"/>
      <c r="N7" s="234"/>
      <c r="O7" s="234"/>
      <c r="P7" s="234"/>
      <c r="Q7" s="234"/>
      <c r="R7" s="236"/>
      <c r="S7" s="237"/>
      <c r="T7" s="237"/>
      <c r="U7" s="237"/>
      <c r="V7" s="237"/>
      <c r="W7" s="237"/>
      <c r="X7" s="237"/>
      <c r="Y7" s="237"/>
      <c r="Z7" s="237"/>
      <c r="AA7" s="237"/>
      <c r="AB7" s="237"/>
    </row>
    <row r="8" spans="1:26" s="170" customFormat="1" ht="15.75" customHeight="1" thickBot="1">
      <c r="A8" s="262" t="s">
        <v>21</v>
      </c>
      <c r="B8" s="245" t="s">
        <v>22</v>
      </c>
      <c r="C8" s="245" t="s">
        <v>23</v>
      </c>
      <c r="D8" s="245" t="s">
        <v>24</v>
      </c>
      <c r="E8" s="245" t="s">
        <v>25</v>
      </c>
      <c r="F8" s="245" t="s">
        <v>187</v>
      </c>
      <c r="G8" s="245" t="s">
        <v>26</v>
      </c>
      <c r="H8" s="251" t="s">
        <v>28</v>
      </c>
      <c r="I8" s="254" t="s">
        <v>29</v>
      </c>
      <c r="J8" s="254" t="s">
        <v>30</v>
      </c>
      <c r="K8" s="254" t="s">
        <v>31</v>
      </c>
      <c r="L8" s="254" t="s">
        <v>32</v>
      </c>
      <c r="M8" s="254" t="s">
        <v>33</v>
      </c>
      <c r="N8" s="265" t="s">
        <v>34</v>
      </c>
      <c r="O8" s="268" t="s">
        <v>27</v>
      </c>
      <c r="P8" s="271" t="s">
        <v>261</v>
      </c>
      <c r="Q8" s="260" t="s">
        <v>262</v>
      </c>
      <c r="R8" s="257" t="s">
        <v>267</v>
      </c>
      <c r="S8" s="288" t="s">
        <v>268</v>
      </c>
      <c r="T8" s="248" t="s">
        <v>269</v>
      </c>
      <c r="U8" s="248" t="s">
        <v>270</v>
      </c>
      <c r="V8" s="279" t="s">
        <v>91</v>
      </c>
      <c r="W8" s="282" t="s">
        <v>35</v>
      </c>
      <c r="X8" s="285" t="s">
        <v>36</v>
      </c>
      <c r="Y8" s="273" t="s">
        <v>37</v>
      </c>
      <c r="Z8" s="276" t="s">
        <v>80</v>
      </c>
    </row>
    <row r="9" spans="1:26" s="170" customFormat="1" ht="15.75" thickBot="1">
      <c r="A9" s="263"/>
      <c r="B9" s="246"/>
      <c r="C9" s="246"/>
      <c r="D9" s="246"/>
      <c r="E9" s="246"/>
      <c r="F9" s="246"/>
      <c r="G9" s="246"/>
      <c r="H9" s="252"/>
      <c r="I9" s="255"/>
      <c r="J9" s="255"/>
      <c r="K9" s="255"/>
      <c r="L9" s="255"/>
      <c r="M9" s="255"/>
      <c r="N9" s="266"/>
      <c r="O9" s="269"/>
      <c r="P9" s="271"/>
      <c r="Q9" s="260"/>
      <c r="R9" s="258"/>
      <c r="S9" s="289"/>
      <c r="T9" s="249"/>
      <c r="U9" s="249"/>
      <c r="V9" s="280"/>
      <c r="W9" s="283"/>
      <c r="X9" s="286"/>
      <c r="Y9" s="274"/>
      <c r="Z9" s="277"/>
    </row>
    <row r="10" spans="1:26" s="170" customFormat="1" ht="24" customHeight="1" thickBot="1">
      <c r="A10" s="264"/>
      <c r="B10" s="247"/>
      <c r="C10" s="247"/>
      <c r="D10" s="247"/>
      <c r="E10" s="247"/>
      <c r="F10" s="247"/>
      <c r="G10" s="247"/>
      <c r="H10" s="253"/>
      <c r="I10" s="256"/>
      <c r="J10" s="256"/>
      <c r="K10" s="256"/>
      <c r="L10" s="256"/>
      <c r="M10" s="256"/>
      <c r="N10" s="267"/>
      <c r="O10" s="270"/>
      <c r="P10" s="272"/>
      <c r="Q10" s="261"/>
      <c r="R10" s="259"/>
      <c r="S10" s="290"/>
      <c r="T10" s="250"/>
      <c r="U10" s="250"/>
      <c r="V10" s="281"/>
      <c r="W10" s="284"/>
      <c r="X10" s="287"/>
      <c r="Y10" s="275"/>
      <c r="Z10" s="278"/>
    </row>
    <row r="11" spans="1:26" s="18" customFormat="1" ht="15" customHeight="1">
      <c r="A11" s="182">
        <v>1</v>
      </c>
      <c r="B11" s="73" t="s">
        <v>144</v>
      </c>
      <c r="C11" s="73" t="s">
        <v>49</v>
      </c>
      <c r="D11" s="74">
        <v>1997</v>
      </c>
      <c r="E11" s="158" t="s">
        <v>44</v>
      </c>
      <c r="F11" s="183">
        <v>121</v>
      </c>
      <c r="G11" s="74" t="s">
        <v>114</v>
      </c>
      <c r="H11" s="132">
        <v>9.79</v>
      </c>
      <c r="I11" s="132">
        <v>40</v>
      </c>
      <c r="J11" s="132">
        <v>9.27</v>
      </c>
      <c r="K11" s="132">
        <v>50</v>
      </c>
      <c r="L11" s="131">
        <f aca="true" t="shared" si="0" ref="L11:L21">H11+J11</f>
        <v>19.06</v>
      </c>
      <c r="M11" s="132">
        <f aca="true" t="shared" si="1" ref="M11:M21">I11+K11</f>
        <v>90</v>
      </c>
      <c r="N11" s="241" t="s">
        <v>221</v>
      </c>
      <c r="O11" s="241">
        <v>51.4</v>
      </c>
      <c r="P11" s="241">
        <v>40</v>
      </c>
      <c r="Q11" s="242" t="s">
        <v>222</v>
      </c>
      <c r="R11" s="224">
        <v>50.9</v>
      </c>
      <c r="S11" s="225">
        <v>48.7</v>
      </c>
      <c r="T11" s="226">
        <v>25</v>
      </c>
      <c r="U11" s="226" t="s">
        <v>224</v>
      </c>
      <c r="V11" s="243">
        <v>60</v>
      </c>
      <c r="W11" s="132">
        <v>50</v>
      </c>
      <c r="X11" s="241" t="s">
        <v>221</v>
      </c>
      <c r="Y11" s="184">
        <f aca="true" t="shared" si="2" ref="Y11:Y32">M11+P11+W11</f>
        <v>180</v>
      </c>
      <c r="Z11" s="244" t="s">
        <v>221</v>
      </c>
    </row>
    <row r="12" spans="1:26" s="18" customFormat="1" ht="15" customHeight="1">
      <c r="A12" s="185">
        <v>2</v>
      </c>
      <c r="B12" s="49" t="s">
        <v>126</v>
      </c>
      <c r="C12" s="49" t="s">
        <v>127</v>
      </c>
      <c r="D12" s="62">
        <v>1997</v>
      </c>
      <c r="E12" s="46" t="s">
        <v>44</v>
      </c>
      <c r="F12" s="51">
        <v>123</v>
      </c>
      <c r="G12" s="62" t="s">
        <v>98</v>
      </c>
      <c r="H12" s="69">
        <v>9.6</v>
      </c>
      <c r="I12" s="52">
        <v>50</v>
      </c>
      <c r="J12" s="52">
        <v>9.68</v>
      </c>
      <c r="K12" s="52">
        <v>40</v>
      </c>
      <c r="L12" s="41">
        <f t="shared" si="0"/>
        <v>19.28</v>
      </c>
      <c r="M12" s="40">
        <f t="shared" si="1"/>
        <v>90</v>
      </c>
      <c r="N12" s="43" t="s">
        <v>222</v>
      </c>
      <c r="O12" s="43">
        <v>51.3</v>
      </c>
      <c r="P12" s="43">
        <v>50</v>
      </c>
      <c r="Q12" s="200" t="s">
        <v>221</v>
      </c>
      <c r="R12" s="214">
        <v>51.7</v>
      </c>
      <c r="S12" s="217"/>
      <c r="T12" s="218"/>
      <c r="U12" s="218"/>
      <c r="V12" s="209">
        <v>34</v>
      </c>
      <c r="W12" s="40">
        <v>40</v>
      </c>
      <c r="X12" s="43" t="s">
        <v>222</v>
      </c>
      <c r="Y12" s="54">
        <f t="shared" si="2"/>
        <v>180</v>
      </c>
      <c r="Z12" s="187" t="s">
        <v>222</v>
      </c>
    </row>
    <row r="13" spans="1:26" s="167" customFormat="1" ht="15" customHeight="1">
      <c r="A13" s="185">
        <v>3</v>
      </c>
      <c r="B13" s="39" t="s">
        <v>46</v>
      </c>
      <c r="C13" s="39" t="s">
        <v>47</v>
      </c>
      <c r="D13" s="62">
        <v>1997</v>
      </c>
      <c r="E13" s="46" t="s">
        <v>44</v>
      </c>
      <c r="F13" s="51">
        <v>120</v>
      </c>
      <c r="G13" s="62" t="s">
        <v>109</v>
      </c>
      <c r="H13" s="52">
        <v>10.76</v>
      </c>
      <c r="I13" s="52">
        <v>20</v>
      </c>
      <c r="J13" s="52">
        <v>11.01</v>
      </c>
      <c r="K13" s="52">
        <v>30</v>
      </c>
      <c r="L13" s="41">
        <f t="shared" si="0"/>
        <v>21.77</v>
      </c>
      <c r="M13" s="40">
        <f t="shared" si="1"/>
        <v>50</v>
      </c>
      <c r="N13" s="34" t="s">
        <v>224</v>
      </c>
      <c r="O13" s="34">
        <v>57.9</v>
      </c>
      <c r="P13" s="34">
        <v>20</v>
      </c>
      <c r="Q13" s="199" t="s">
        <v>45</v>
      </c>
      <c r="R13" s="214"/>
      <c r="S13" s="215"/>
      <c r="T13" s="216"/>
      <c r="U13" s="216"/>
      <c r="V13" s="210">
        <v>11</v>
      </c>
      <c r="W13" s="31">
        <v>30</v>
      </c>
      <c r="X13" s="34" t="s">
        <v>223</v>
      </c>
      <c r="Y13" s="54">
        <f t="shared" si="2"/>
        <v>100</v>
      </c>
      <c r="Z13" s="186" t="s">
        <v>223</v>
      </c>
    </row>
    <row r="14" spans="1:26" s="167" customFormat="1" ht="15" customHeight="1">
      <c r="A14" s="185">
        <v>4</v>
      </c>
      <c r="B14" s="50" t="s">
        <v>50</v>
      </c>
      <c r="C14" s="50" t="s">
        <v>51</v>
      </c>
      <c r="D14" s="62">
        <v>1999</v>
      </c>
      <c r="E14" s="46" t="s">
        <v>44</v>
      </c>
      <c r="F14" s="51">
        <v>117</v>
      </c>
      <c r="G14" s="62" t="s">
        <v>104</v>
      </c>
      <c r="H14" s="40">
        <v>10.55</v>
      </c>
      <c r="I14" s="40">
        <v>25</v>
      </c>
      <c r="J14" s="40">
        <v>11.18</v>
      </c>
      <c r="K14" s="40">
        <v>20</v>
      </c>
      <c r="L14" s="41">
        <f t="shared" si="0"/>
        <v>21.73</v>
      </c>
      <c r="M14" s="40">
        <f t="shared" si="1"/>
        <v>45</v>
      </c>
      <c r="N14" s="60" t="s">
        <v>45</v>
      </c>
      <c r="O14" s="60">
        <v>57.5</v>
      </c>
      <c r="P14" s="60">
        <v>25</v>
      </c>
      <c r="Q14" s="201" t="s">
        <v>224</v>
      </c>
      <c r="R14" s="214"/>
      <c r="S14" s="219"/>
      <c r="T14" s="220"/>
      <c r="U14" s="220"/>
      <c r="V14" s="208">
        <v>1</v>
      </c>
      <c r="W14" s="58">
        <v>25</v>
      </c>
      <c r="X14" s="60" t="s">
        <v>224</v>
      </c>
      <c r="Y14" s="54">
        <f t="shared" si="2"/>
        <v>95</v>
      </c>
      <c r="Z14" s="188" t="s">
        <v>224</v>
      </c>
    </row>
    <row r="15" spans="1:26" s="167" customFormat="1" ht="15" customHeight="1">
      <c r="A15" s="185">
        <v>5</v>
      </c>
      <c r="B15" s="46" t="s">
        <v>124</v>
      </c>
      <c r="C15" s="46" t="s">
        <v>125</v>
      </c>
      <c r="D15" s="62">
        <v>1999</v>
      </c>
      <c r="E15" s="46" t="s">
        <v>44</v>
      </c>
      <c r="F15" s="51">
        <v>116</v>
      </c>
      <c r="G15" s="62" t="s">
        <v>97</v>
      </c>
      <c r="H15" s="40">
        <v>10.16</v>
      </c>
      <c r="I15" s="40">
        <v>30</v>
      </c>
      <c r="J15" s="40">
        <v>11.11</v>
      </c>
      <c r="K15" s="40">
        <v>25</v>
      </c>
      <c r="L15" s="41">
        <f t="shared" si="0"/>
        <v>21.27</v>
      </c>
      <c r="M15" s="40">
        <f t="shared" si="1"/>
        <v>55</v>
      </c>
      <c r="N15" s="43" t="s">
        <v>223</v>
      </c>
      <c r="O15" s="43">
        <v>54.3</v>
      </c>
      <c r="P15" s="43">
        <v>30</v>
      </c>
      <c r="Q15" s="200" t="s">
        <v>223</v>
      </c>
      <c r="R15" s="214">
        <v>56.2</v>
      </c>
      <c r="S15" s="217"/>
      <c r="T15" s="218"/>
      <c r="U15" s="218"/>
      <c r="V15" s="207" t="s">
        <v>253</v>
      </c>
      <c r="W15" s="40"/>
      <c r="X15" s="43"/>
      <c r="Y15" s="54">
        <f t="shared" si="2"/>
        <v>85</v>
      </c>
      <c r="Z15" s="187" t="s">
        <v>45</v>
      </c>
    </row>
    <row r="16" spans="1:26" s="167" customFormat="1" ht="15" customHeight="1">
      <c r="A16" s="185">
        <v>6</v>
      </c>
      <c r="B16" s="50" t="s">
        <v>131</v>
      </c>
      <c r="C16" s="50" t="s">
        <v>71</v>
      </c>
      <c r="D16" s="62">
        <v>2001</v>
      </c>
      <c r="E16" s="46" t="s">
        <v>44</v>
      </c>
      <c r="F16" s="51">
        <v>113</v>
      </c>
      <c r="G16" s="62" t="s">
        <v>105</v>
      </c>
      <c r="H16" s="48">
        <v>11.71</v>
      </c>
      <c r="I16" s="48">
        <v>18</v>
      </c>
      <c r="J16" s="240">
        <v>11.71</v>
      </c>
      <c r="K16" s="48">
        <v>18</v>
      </c>
      <c r="L16" s="41">
        <f t="shared" si="0"/>
        <v>23.42</v>
      </c>
      <c r="M16" s="40">
        <f t="shared" si="1"/>
        <v>36</v>
      </c>
      <c r="N16" s="34" t="s">
        <v>228</v>
      </c>
      <c r="O16" s="34" t="s">
        <v>259</v>
      </c>
      <c r="P16" s="34">
        <v>18</v>
      </c>
      <c r="Q16" s="199" t="s">
        <v>228</v>
      </c>
      <c r="R16" s="214"/>
      <c r="S16" s="215"/>
      <c r="T16" s="216"/>
      <c r="U16" s="216"/>
      <c r="V16" s="206" t="s">
        <v>253</v>
      </c>
      <c r="W16" s="31"/>
      <c r="X16" s="34"/>
      <c r="Y16" s="54">
        <f t="shared" si="2"/>
        <v>54</v>
      </c>
      <c r="Z16" s="186" t="s">
        <v>228</v>
      </c>
    </row>
    <row r="17" spans="1:26" s="18" customFormat="1" ht="15" customHeight="1">
      <c r="A17" s="185">
        <v>7</v>
      </c>
      <c r="B17" s="30" t="s">
        <v>191</v>
      </c>
      <c r="C17" s="30" t="s">
        <v>192</v>
      </c>
      <c r="D17" s="62">
        <v>2001</v>
      </c>
      <c r="E17" s="30" t="s">
        <v>44</v>
      </c>
      <c r="F17" s="25">
        <v>124</v>
      </c>
      <c r="G17" s="62" t="s">
        <v>48</v>
      </c>
      <c r="H17" s="32">
        <v>12.08</v>
      </c>
      <c r="I17" s="31">
        <v>16</v>
      </c>
      <c r="J17" s="31">
        <v>12.04</v>
      </c>
      <c r="K17" s="31">
        <v>16</v>
      </c>
      <c r="L17" s="41">
        <f t="shared" si="0"/>
        <v>24.119999999999997</v>
      </c>
      <c r="M17" s="40">
        <f t="shared" si="1"/>
        <v>32</v>
      </c>
      <c r="N17" s="34" t="s">
        <v>229</v>
      </c>
      <c r="O17" s="34" t="s">
        <v>256</v>
      </c>
      <c r="P17" s="34">
        <v>16</v>
      </c>
      <c r="Q17" s="199" t="s">
        <v>229</v>
      </c>
      <c r="R17" s="214"/>
      <c r="S17" s="215"/>
      <c r="T17" s="216"/>
      <c r="U17" s="216"/>
      <c r="V17" s="206" t="s">
        <v>253</v>
      </c>
      <c r="W17" s="31"/>
      <c r="X17" s="34"/>
      <c r="Y17" s="54">
        <f t="shared" si="2"/>
        <v>48</v>
      </c>
      <c r="Z17" s="186" t="s">
        <v>229</v>
      </c>
    </row>
    <row r="18" spans="1:26" s="18" customFormat="1" ht="15" customHeight="1">
      <c r="A18" s="189">
        <v>8</v>
      </c>
      <c r="B18" s="84" t="s">
        <v>200</v>
      </c>
      <c r="C18" s="84" t="s">
        <v>201</v>
      </c>
      <c r="D18" s="85">
        <v>1999</v>
      </c>
      <c r="E18" s="84" t="s">
        <v>56</v>
      </c>
      <c r="F18" s="110">
        <v>126</v>
      </c>
      <c r="G18" s="85" t="s">
        <v>199</v>
      </c>
      <c r="H18" s="90">
        <v>10.93</v>
      </c>
      <c r="I18" s="192">
        <v>50</v>
      </c>
      <c r="J18" s="192">
        <v>11.24</v>
      </c>
      <c r="K18" s="192">
        <v>50</v>
      </c>
      <c r="L18" s="136">
        <f t="shared" si="0"/>
        <v>22.17</v>
      </c>
      <c r="M18" s="86">
        <f t="shared" si="1"/>
        <v>100</v>
      </c>
      <c r="N18" s="191" t="s">
        <v>221</v>
      </c>
      <c r="O18" s="191">
        <v>54.2</v>
      </c>
      <c r="P18" s="191">
        <v>50</v>
      </c>
      <c r="Q18" s="202" t="s">
        <v>221</v>
      </c>
      <c r="R18" s="214">
        <v>51.8</v>
      </c>
      <c r="S18" s="215"/>
      <c r="T18" s="216"/>
      <c r="U18" s="216"/>
      <c r="V18" s="211">
        <v>60</v>
      </c>
      <c r="W18" s="192">
        <v>50</v>
      </c>
      <c r="X18" s="191" t="s">
        <v>221</v>
      </c>
      <c r="Y18" s="193">
        <f t="shared" si="2"/>
        <v>200</v>
      </c>
      <c r="Z18" s="194" t="s">
        <v>221</v>
      </c>
    </row>
    <row r="19" spans="1:26" s="168" customFormat="1" ht="15" customHeight="1">
      <c r="A19" s="189">
        <v>9</v>
      </c>
      <c r="B19" s="84" t="s">
        <v>57</v>
      </c>
      <c r="C19" s="84" t="s">
        <v>195</v>
      </c>
      <c r="D19" s="85">
        <v>1999</v>
      </c>
      <c r="E19" s="84" t="s">
        <v>56</v>
      </c>
      <c r="F19" s="190">
        <v>118</v>
      </c>
      <c r="G19" s="85" t="s">
        <v>118</v>
      </c>
      <c r="H19" s="86">
        <v>11.99</v>
      </c>
      <c r="I19" s="86">
        <v>40</v>
      </c>
      <c r="J19" s="86">
        <v>12.36</v>
      </c>
      <c r="K19" s="86">
        <v>40</v>
      </c>
      <c r="L19" s="136">
        <f t="shared" si="0"/>
        <v>24.35</v>
      </c>
      <c r="M19" s="86">
        <f t="shared" si="1"/>
        <v>80</v>
      </c>
      <c r="N19" s="191" t="s">
        <v>222</v>
      </c>
      <c r="O19" s="191">
        <v>59.8</v>
      </c>
      <c r="P19" s="191">
        <v>40</v>
      </c>
      <c r="Q19" s="202" t="s">
        <v>222</v>
      </c>
      <c r="R19" s="214"/>
      <c r="S19" s="215"/>
      <c r="T19" s="216"/>
      <c r="U19" s="216"/>
      <c r="V19" s="211">
        <v>30</v>
      </c>
      <c r="W19" s="192">
        <v>40</v>
      </c>
      <c r="X19" s="191" t="s">
        <v>222</v>
      </c>
      <c r="Y19" s="193">
        <f t="shared" si="2"/>
        <v>160</v>
      </c>
      <c r="Z19" s="194" t="s">
        <v>222</v>
      </c>
    </row>
    <row r="20" spans="1:26" s="168" customFormat="1" ht="15" customHeight="1">
      <c r="A20" s="189">
        <v>10</v>
      </c>
      <c r="B20" s="84" t="s">
        <v>161</v>
      </c>
      <c r="C20" s="84" t="s">
        <v>86</v>
      </c>
      <c r="D20" s="85">
        <v>2000</v>
      </c>
      <c r="E20" s="84" t="s">
        <v>56</v>
      </c>
      <c r="F20" s="190">
        <v>115</v>
      </c>
      <c r="G20" s="85" t="s">
        <v>120</v>
      </c>
      <c r="H20" s="86">
        <v>12.43</v>
      </c>
      <c r="I20" s="86">
        <v>30</v>
      </c>
      <c r="J20" s="86">
        <v>12.64</v>
      </c>
      <c r="K20" s="86">
        <v>25</v>
      </c>
      <c r="L20" s="136">
        <f t="shared" si="0"/>
        <v>25.07</v>
      </c>
      <c r="M20" s="86">
        <f t="shared" si="1"/>
        <v>55</v>
      </c>
      <c r="N20" s="191" t="s">
        <v>223</v>
      </c>
      <c r="O20" s="191" t="s">
        <v>260</v>
      </c>
      <c r="P20" s="191">
        <v>30</v>
      </c>
      <c r="Q20" s="202" t="s">
        <v>223</v>
      </c>
      <c r="R20" s="214"/>
      <c r="S20" s="215"/>
      <c r="T20" s="216"/>
      <c r="U20" s="216"/>
      <c r="V20" s="211">
        <v>10</v>
      </c>
      <c r="W20" s="192">
        <v>30</v>
      </c>
      <c r="X20" s="191" t="s">
        <v>223</v>
      </c>
      <c r="Y20" s="193">
        <f t="shared" si="2"/>
        <v>115</v>
      </c>
      <c r="Z20" s="194" t="s">
        <v>223</v>
      </c>
    </row>
    <row r="21" spans="1:26" s="169" customFormat="1" ht="15" customHeight="1" thickBot="1">
      <c r="A21" s="195">
        <v>11</v>
      </c>
      <c r="B21" s="96" t="s">
        <v>84</v>
      </c>
      <c r="C21" s="96" t="s">
        <v>85</v>
      </c>
      <c r="D21" s="97">
        <v>2000</v>
      </c>
      <c r="E21" s="96" t="s">
        <v>56</v>
      </c>
      <c r="F21" s="196">
        <v>114</v>
      </c>
      <c r="G21" s="97"/>
      <c r="H21" s="238">
        <v>13.02</v>
      </c>
      <c r="I21" s="238">
        <v>25</v>
      </c>
      <c r="J21" s="238">
        <v>13.23</v>
      </c>
      <c r="K21" s="238">
        <v>30</v>
      </c>
      <c r="L21" s="197">
        <f t="shared" si="0"/>
        <v>26.25</v>
      </c>
      <c r="M21" s="118">
        <f t="shared" si="1"/>
        <v>55</v>
      </c>
      <c r="N21" s="102" t="s">
        <v>252</v>
      </c>
      <c r="O21" s="102" t="s">
        <v>257</v>
      </c>
      <c r="P21" s="102">
        <v>25</v>
      </c>
      <c r="Q21" s="203" t="s">
        <v>224</v>
      </c>
      <c r="R21" s="221"/>
      <c r="S21" s="222"/>
      <c r="T21" s="223"/>
      <c r="U21" s="223"/>
      <c r="V21" s="239" t="s">
        <v>253</v>
      </c>
      <c r="W21" s="101"/>
      <c r="X21" s="102"/>
      <c r="Y21" s="198">
        <f t="shared" si="2"/>
        <v>80</v>
      </c>
      <c r="Z21" s="104" t="s">
        <v>224</v>
      </c>
    </row>
    <row r="22" spans="1:26" s="23" customFormat="1" ht="15" customHeight="1">
      <c r="A22" s="182">
        <v>12</v>
      </c>
      <c r="B22" s="73" t="s">
        <v>197</v>
      </c>
      <c r="C22" s="73" t="s">
        <v>54</v>
      </c>
      <c r="D22" s="74">
        <v>1984</v>
      </c>
      <c r="E22" s="73" t="s">
        <v>167</v>
      </c>
      <c r="F22" s="75">
        <v>125</v>
      </c>
      <c r="G22" s="74" t="s">
        <v>198</v>
      </c>
      <c r="H22" s="78">
        <v>8.94</v>
      </c>
      <c r="I22" s="312">
        <v>50</v>
      </c>
      <c r="J22" s="312">
        <v>8.81</v>
      </c>
      <c r="K22" s="312">
        <v>50</v>
      </c>
      <c r="L22" s="131">
        <f>H22+J22</f>
        <v>17.75</v>
      </c>
      <c r="M22" s="132">
        <f>I22+K22</f>
        <v>100</v>
      </c>
      <c r="N22" s="313" t="s">
        <v>221</v>
      </c>
      <c r="O22" s="313">
        <v>50.9</v>
      </c>
      <c r="P22" s="313">
        <v>50</v>
      </c>
      <c r="Q22" s="314" t="s">
        <v>221</v>
      </c>
      <c r="R22" s="310">
        <v>48.6</v>
      </c>
      <c r="S22" s="315">
        <v>47.9</v>
      </c>
      <c r="T22" s="316">
        <v>50</v>
      </c>
      <c r="U22" s="324" t="s">
        <v>221</v>
      </c>
      <c r="V22" s="317">
        <v>48</v>
      </c>
      <c r="W22" s="318">
        <v>50</v>
      </c>
      <c r="X22" s="313" t="s">
        <v>221</v>
      </c>
      <c r="Y22" s="184">
        <f>M22+P22+W22</f>
        <v>200</v>
      </c>
      <c r="Z22" s="319" t="s">
        <v>221</v>
      </c>
    </row>
    <row r="23" spans="1:26" s="23" customFormat="1" ht="15" customHeight="1">
      <c r="A23" s="185">
        <v>13</v>
      </c>
      <c r="B23" s="58" t="s">
        <v>53</v>
      </c>
      <c r="C23" s="58" t="s">
        <v>54</v>
      </c>
      <c r="D23" s="62">
        <v>1982</v>
      </c>
      <c r="E23" s="39" t="s">
        <v>167</v>
      </c>
      <c r="F23" s="59">
        <v>102</v>
      </c>
      <c r="G23" s="62" t="s">
        <v>112</v>
      </c>
      <c r="H23" s="58">
        <v>9.01</v>
      </c>
      <c r="I23" s="58">
        <v>40</v>
      </c>
      <c r="J23" s="58">
        <v>9.63</v>
      </c>
      <c r="K23" s="58">
        <v>30</v>
      </c>
      <c r="L23" s="41">
        <f>H23+J23</f>
        <v>18.64</v>
      </c>
      <c r="M23" s="40">
        <f>I23+K23</f>
        <v>70</v>
      </c>
      <c r="N23" s="53" t="s">
        <v>222</v>
      </c>
      <c r="O23" s="53">
        <v>54.1</v>
      </c>
      <c r="P23" s="53">
        <v>30</v>
      </c>
      <c r="Q23" s="204" t="s">
        <v>223</v>
      </c>
      <c r="R23" s="214">
        <v>49.9</v>
      </c>
      <c r="S23" s="227">
        <v>48.8</v>
      </c>
      <c r="T23" s="228">
        <v>20</v>
      </c>
      <c r="U23" s="228" t="s">
        <v>45</v>
      </c>
      <c r="V23" s="212">
        <v>38</v>
      </c>
      <c r="W23" s="48">
        <v>40</v>
      </c>
      <c r="X23" s="53" t="s">
        <v>222</v>
      </c>
      <c r="Y23" s="54">
        <f>M23+P23+W23</f>
        <v>140</v>
      </c>
      <c r="Z23" s="311" t="s">
        <v>222</v>
      </c>
    </row>
    <row r="24" spans="1:26" s="23" customFormat="1" ht="15" customHeight="1">
      <c r="A24" s="185">
        <v>14</v>
      </c>
      <c r="B24" s="39" t="s">
        <v>38</v>
      </c>
      <c r="C24" s="39" t="s">
        <v>52</v>
      </c>
      <c r="D24" s="62">
        <v>1980</v>
      </c>
      <c r="E24" s="39" t="s">
        <v>167</v>
      </c>
      <c r="F24" s="20">
        <v>101</v>
      </c>
      <c r="G24" s="62" t="s">
        <v>101</v>
      </c>
      <c r="H24" s="31">
        <v>9.43</v>
      </c>
      <c r="I24" s="31">
        <v>30</v>
      </c>
      <c r="J24" s="31">
        <v>9.39</v>
      </c>
      <c r="K24" s="31">
        <v>40</v>
      </c>
      <c r="L24" s="41">
        <f>H24+J24</f>
        <v>18.82</v>
      </c>
      <c r="M24" s="40">
        <f>I24+K24</f>
        <v>70</v>
      </c>
      <c r="N24" s="43" t="s">
        <v>223</v>
      </c>
      <c r="O24" s="43">
        <v>50.9</v>
      </c>
      <c r="P24" s="43">
        <v>40</v>
      </c>
      <c r="Q24" s="200" t="s">
        <v>222</v>
      </c>
      <c r="R24" s="214">
        <v>50.8</v>
      </c>
      <c r="S24" s="217">
        <v>48.1</v>
      </c>
      <c r="T24" s="218">
        <v>40</v>
      </c>
      <c r="U24" s="325" t="s">
        <v>222</v>
      </c>
      <c r="V24" s="209">
        <v>22</v>
      </c>
      <c r="W24" s="40">
        <v>30</v>
      </c>
      <c r="X24" s="43" t="s">
        <v>223</v>
      </c>
      <c r="Y24" s="54">
        <f>M24+P24+W24</f>
        <v>140</v>
      </c>
      <c r="Z24" s="187" t="s">
        <v>223</v>
      </c>
    </row>
    <row r="25" spans="1:26" s="23" customFormat="1" ht="15" customHeight="1" thickBot="1">
      <c r="A25" s="195">
        <v>15</v>
      </c>
      <c r="B25" s="96" t="s">
        <v>58</v>
      </c>
      <c r="C25" s="96" t="s">
        <v>59</v>
      </c>
      <c r="D25" s="97">
        <v>1994</v>
      </c>
      <c r="E25" s="96" t="s">
        <v>88</v>
      </c>
      <c r="F25" s="98">
        <v>105</v>
      </c>
      <c r="G25" s="97" t="s">
        <v>115</v>
      </c>
      <c r="H25" s="197">
        <v>9.3</v>
      </c>
      <c r="I25" s="118">
        <v>50</v>
      </c>
      <c r="J25" s="118">
        <v>10.04</v>
      </c>
      <c r="K25" s="118">
        <v>50</v>
      </c>
      <c r="L25" s="197">
        <f>H25+J25</f>
        <v>19.34</v>
      </c>
      <c r="M25" s="118">
        <v>100</v>
      </c>
      <c r="N25" s="320" t="s">
        <v>221</v>
      </c>
      <c r="O25" s="320">
        <v>52.7</v>
      </c>
      <c r="P25" s="320">
        <v>50</v>
      </c>
      <c r="Q25" s="321" t="s">
        <v>221</v>
      </c>
      <c r="R25" s="221">
        <v>49.4</v>
      </c>
      <c r="S25" s="231">
        <v>48.3</v>
      </c>
      <c r="T25" s="232">
        <v>30</v>
      </c>
      <c r="U25" s="326" t="s">
        <v>223</v>
      </c>
      <c r="V25" s="322">
        <v>60</v>
      </c>
      <c r="W25" s="118">
        <v>50</v>
      </c>
      <c r="X25" s="320" t="s">
        <v>221</v>
      </c>
      <c r="Y25" s="198">
        <f>M25+P25+W25</f>
        <v>200</v>
      </c>
      <c r="Z25" s="323" t="s">
        <v>221</v>
      </c>
    </row>
    <row r="26" spans="1:27" s="23" customFormat="1" ht="15" customHeight="1">
      <c r="A26" s="180">
        <v>16</v>
      </c>
      <c r="B26" s="308" t="s">
        <v>40</v>
      </c>
      <c r="C26" s="308" t="s">
        <v>72</v>
      </c>
      <c r="D26" s="71">
        <v>1972</v>
      </c>
      <c r="E26" s="308" t="s">
        <v>39</v>
      </c>
      <c r="F26" s="70">
        <v>110</v>
      </c>
      <c r="G26" s="71"/>
      <c r="H26" s="328">
        <v>10.25</v>
      </c>
      <c r="I26" s="309">
        <v>50</v>
      </c>
      <c r="J26" s="309">
        <v>9.92</v>
      </c>
      <c r="K26" s="309">
        <v>50</v>
      </c>
      <c r="L26" s="105">
        <f>H26+J26</f>
        <v>20.17</v>
      </c>
      <c r="M26" s="106">
        <f>I26+K26</f>
        <v>100</v>
      </c>
      <c r="N26" s="329" t="s">
        <v>221</v>
      </c>
      <c r="O26" s="329">
        <v>53.6</v>
      </c>
      <c r="P26" s="329">
        <v>40</v>
      </c>
      <c r="Q26" s="330" t="s">
        <v>222</v>
      </c>
      <c r="R26" s="224">
        <v>51.7</v>
      </c>
      <c r="S26" s="331"/>
      <c r="T26" s="332"/>
      <c r="U26" s="332"/>
      <c r="V26" s="333">
        <v>10</v>
      </c>
      <c r="W26" s="334">
        <v>30</v>
      </c>
      <c r="X26" s="329" t="s">
        <v>223</v>
      </c>
      <c r="Y26" s="181">
        <f>M26+P26+W26</f>
        <v>170</v>
      </c>
      <c r="Z26" s="335" t="s">
        <v>221</v>
      </c>
      <c r="AA26" s="23" t="s">
        <v>271</v>
      </c>
    </row>
    <row r="27" spans="1:27" s="23" customFormat="1" ht="15" customHeight="1">
      <c r="A27" s="20">
        <v>17</v>
      </c>
      <c r="B27" s="46" t="s">
        <v>140</v>
      </c>
      <c r="C27" s="46" t="s">
        <v>141</v>
      </c>
      <c r="D27" s="62">
        <v>1970</v>
      </c>
      <c r="E27" s="39" t="s">
        <v>39</v>
      </c>
      <c r="F27" s="25">
        <v>112</v>
      </c>
      <c r="G27" s="62" t="s">
        <v>111</v>
      </c>
      <c r="H27" s="32">
        <v>10.29</v>
      </c>
      <c r="I27" s="31">
        <v>40</v>
      </c>
      <c r="J27" s="31">
        <v>9.99</v>
      </c>
      <c r="K27" s="31">
        <v>40</v>
      </c>
      <c r="L27" s="41">
        <f>H27+J27</f>
        <v>20.28</v>
      </c>
      <c r="M27" s="40">
        <f>I27+K27</f>
        <v>80</v>
      </c>
      <c r="N27" s="56" t="s">
        <v>222</v>
      </c>
      <c r="O27" s="56">
        <v>51.6</v>
      </c>
      <c r="P27" s="56">
        <v>50</v>
      </c>
      <c r="Q27" s="205" t="s">
        <v>221</v>
      </c>
      <c r="R27" s="214">
        <v>51.9</v>
      </c>
      <c r="S27" s="229"/>
      <c r="T27" s="230"/>
      <c r="U27" s="230"/>
      <c r="V27" s="213">
        <v>38</v>
      </c>
      <c r="W27" s="52">
        <v>40</v>
      </c>
      <c r="X27" s="56" t="s">
        <v>222</v>
      </c>
      <c r="Y27" s="54">
        <f>M27+P27+W27</f>
        <v>170</v>
      </c>
      <c r="Z27" s="57" t="s">
        <v>222</v>
      </c>
      <c r="AA27" s="23" t="s">
        <v>272</v>
      </c>
    </row>
    <row r="28" spans="1:27" s="23" customFormat="1" ht="15" customHeight="1">
      <c r="A28" s="20">
        <v>18</v>
      </c>
      <c r="B28" s="39" t="s">
        <v>81</v>
      </c>
      <c r="C28" s="39" t="s">
        <v>82</v>
      </c>
      <c r="D28" s="62">
        <v>1970</v>
      </c>
      <c r="E28" s="39" t="s">
        <v>39</v>
      </c>
      <c r="F28" s="25">
        <v>111</v>
      </c>
      <c r="G28" s="62" t="s">
        <v>100</v>
      </c>
      <c r="H28" s="32">
        <v>10.89</v>
      </c>
      <c r="I28" s="31">
        <v>30</v>
      </c>
      <c r="J28" s="31">
        <v>10.57</v>
      </c>
      <c r="K28" s="31">
        <v>30</v>
      </c>
      <c r="L28" s="41">
        <f>H28+J28</f>
        <v>21.46</v>
      </c>
      <c r="M28" s="40">
        <f>I28+K28</f>
        <v>60</v>
      </c>
      <c r="N28" s="43" t="s">
        <v>223</v>
      </c>
      <c r="O28" s="43">
        <v>54.3</v>
      </c>
      <c r="P28" s="43">
        <v>30</v>
      </c>
      <c r="Q28" s="200" t="s">
        <v>223</v>
      </c>
      <c r="R28" s="214">
        <v>55.3</v>
      </c>
      <c r="S28" s="217"/>
      <c r="T28" s="218"/>
      <c r="U28" s="218"/>
      <c r="V28" s="209">
        <v>58</v>
      </c>
      <c r="W28" s="40">
        <v>50</v>
      </c>
      <c r="X28" s="43" t="s">
        <v>221</v>
      </c>
      <c r="Y28" s="54">
        <f>M28+P28+W28</f>
        <v>140</v>
      </c>
      <c r="Z28" s="55" t="s">
        <v>223</v>
      </c>
      <c r="AA28" s="23" t="s">
        <v>273</v>
      </c>
    </row>
    <row r="29" spans="1:26" s="23" customFormat="1" ht="15" customHeight="1">
      <c r="A29" s="20">
        <v>19</v>
      </c>
      <c r="B29" s="30" t="s">
        <v>41</v>
      </c>
      <c r="C29" s="30" t="s">
        <v>42</v>
      </c>
      <c r="D29" s="62">
        <v>1975</v>
      </c>
      <c r="E29" s="39" t="s">
        <v>39</v>
      </c>
      <c r="F29" s="25">
        <v>109</v>
      </c>
      <c r="G29" s="62"/>
      <c r="H29" s="32">
        <v>10.95</v>
      </c>
      <c r="I29" s="31">
        <v>25</v>
      </c>
      <c r="J29" s="31">
        <v>10.85</v>
      </c>
      <c r="K29" s="31">
        <v>25</v>
      </c>
      <c r="L29" s="41">
        <f>H29+J29</f>
        <v>21.799999999999997</v>
      </c>
      <c r="M29" s="40">
        <f>I29+K29</f>
        <v>50</v>
      </c>
      <c r="N29" s="34" t="s">
        <v>224</v>
      </c>
      <c r="O29" s="34">
        <v>57.3</v>
      </c>
      <c r="P29" s="34">
        <v>25</v>
      </c>
      <c r="Q29" s="199" t="s">
        <v>224</v>
      </c>
      <c r="R29" s="214"/>
      <c r="S29" s="215"/>
      <c r="T29" s="216"/>
      <c r="U29" s="216"/>
      <c r="V29" s="206" t="s">
        <v>253</v>
      </c>
      <c r="W29" s="31"/>
      <c r="X29" s="34"/>
      <c r="Y29" s="54">
        <f>M29+P29+W29</f>
        <v>75</v>
      </c>
      <c r="Z29" s="61" t="s">
        <v>224</v>
      </c>
    </row>
    <row r="30" spans="1:26" s="23" customFormat="1" ht="15" customHeight="1">
      <c r="A30" s="20">
        <v>20</v>
      </c>
      <c r="B30" s="30" t="s">
        <v>157</v>
      </c>
      <c r="C30" s="30" t="s">
        <v>158</v>
      </c>
      <c r="D30" s="62">
        <v>1978</v>
      </c>
      <c r="E30" s="39" t="s">
        <v>39</v>
      </c>
      <c r="F30" s="25">
        <v>106</v>
      </c>
      <c r="G30" s="62" t="s">
        <v>55</v>
      </c>
      <c r="H30" s="31">
        <v>11.57</v>
      </c>
      <c r="I30" s="31">
        <v>18</v>
      </c>
      <c r="J30" s="31">
        <v>11.38</v>
      </c>
      <c r="K30" s="31">
        <v>20</v>
      </c>
      <c r="L30" s="41">
        <f>H30+J30</f>
        <v>22.950000000000003</v>
      </c>
      <c r="M30" s="40">
        <f>I30+K30</f>
        <v>38</v>
      </c>
      <c r="N30" s="34" t="s">
        <v>45</v>
      </c>
      <c r="O30" s="34" t="s">
        <v>258</v>
      </c>
      <c r="P30" s="34">
        <v>20</v>
      </c>
      <c r="Q30" s="199" t="s">
        <v>45</v>
      </c>
      <c r="R30" s="214"/>
      <c r="S30" s="215"/>
      <c r="T30" s="216"/>
      <c r="U30" s="216"/>
      <c r="V30" s="206" t="s">
        <v>210</v>
      </c>
      <c r="W30" s="31"/>
      <c r="X30" s="34"/>
      <c r="Y30" s="54">
        <f>M30+P30+W30</f>
        <v>58</v>
      </c>
      <c r="Z30" s="61" t="s">
        <v>45</v>
      </c>
    </row>
    <row r="31" spans="1:26" s="23" customFormat="1" ht="15" customHeight="1">
      <c r="A31" s="20">
        <v>21</v>
      </c>
      <c r="B31" s="39" t="s">
        <v>136</v>
      </c>
      <c r="C31" s="39" t="s">
        <v>137</v>
      </c>
      <c r="D31" s="62">
        <v>1977</v>
      </c>
      <c r="E31" s="39" t="s">
        <v>39</v>
      </c>
      <c r="F31" s="25">
        <v>107</v>
      </c>
      <c r="G31" s="62" t="s">
        <v>48</v>
      </c>
      <c r="H31" s="32">
        <v>11.51</v>
      </c>
      <c r="I31" s="31">
        <v>20</v>
      </c>
      <c r="J31" s="31">
        <v>11.93</v>
      </c>
      <c r="K31" s="31">
        <v>18</v>
      </c>
      <c r="L31" s="41">
        <f>H31+J31</f>
        <v>23.439999999999998</v>
      </c>
      <c r="M31" s="40">
        <f>I31+K31</f>
        <v>38</v>
      </c>
      <c r="N31" s="34" t="s">
        <v>228</v>
      </c>
      <c r="O31" s="34" t="s">
        <v>254</v>
      </c>
      <c r="P31" s="34">
        <v>18</v>
      </c>
      <c r="Q31" s="199" t="s">
        <v>228</v>
      </c>
      <c r="R31" s="214"/>
      <c r="S31" s="215"/>
      <c r="T31" s="216"/>
      <c r="U31" s="216"/>
      <c r="V31" s="206" t="s">
        <v>253</v>
      </c>
      <c r="W31" s="31"/>
      <c r="X31" s="34"/>
      <c r="Y31" s="54">
        <f>M31+P31+W31</f>
        <v>56</v>
      </c>
      <c r="Z31" s="61" t="s">
        <v>228</v>
      </c>
    </row>
    <row r="32" spans="1:26" s="23" customFormat="1" ht="15" customHeight="1" thickBot="1">
      <c r="A32" s="327">
        <v>22</v>
      </c>
      <c r="B32" s="192" t="s">
        <v>142</v>
      </c>
      <c r="C32" s="192" t="s">
        <v>85</v>
      </c>
      <c r="D32" s="85">
        <v>1976</v>
      </c>
      <c r="E32" s="84" t="s">
        <v>83</v>
      </c>
      <c r="F32" s="110">
        <v>108</v>
      </c>
      <c r="G32" s="85"/>
      <c r="H32" s="90">
        <v>13.49</v>
      </c>
      <c r="I32" s="192">
        <v>50</v>
      </c>
      <c r="J32" s="192">
        <v>12.48</v>
      </c>
      <c r="K32" s="192">
        <v>50</v>
      </c>
      <c r="L32" s="136">
        <f>H32+J32</f>
        <v>25.97</v>
      </c>
      <c r="M32" s="86">
        <v>100</v>
      </c>
      <c r="N32" s="191" t="s">
        <v>221</v>
      </c>
      <c r="O32" s="191" t="s">
        <v>255</v>
      </c>
      <c r="P32" s="191">
        <v>50</v>
      </c>
      <c r="Q32" s="202" t="s">
        <v>221</v>
      </c>
      <c r="R32" s="221"/>
      <c r="S32" s="222"/>
      <c r="T32" s="223"/>
      <c r="U32" s="223"/>
      <c r="V32" s="211">
        <v>60</v>
      </c>
      <c r="W32" s="192">
        <v>50</v>
      </c>
      <c r="X32" s="191" t="s">
        <v>221</v>
      </c>
      <c r="Y32" s="193">
        <f>M32+P32+W32</f>
        <v>200</v>
      </c>
      <c r="Z32" s="61" t="s">
        <v>221</v>
      </c>
    </row>
    <row r="33" spans="14:24" ht="14.25">
      <c r="N33" s="177"/>
      <c r="S33" s="177"/>
      <c r="T33" s="177"/>
      <c r="U33" s="177"/>
      <c r="X33" s="177"/>
    </row>
    <row r="34" spans="1:26" ht="14.25">
      <c r="A34" s="63" t="s">
        <v>87</v>
      </c>
      <c r="O34" s="177"/>
      <c r="P34" s="177"/>
      <c r="W34" s="178"/>
      <c r="X34" s="178"/>
      <c r="Y34" s="178"/>
      <c r="Z34" s="178"/>
    </row>
    <row r="35" spans="1:26" ht="14.25">
      <c r="A35" s="28" t="s">
        <v>162</v>
      </c>
      <c r="E35" s="28" t="s">
        <v>44</v>
      </c>
      <c r="O35" s="177"/>
      <c r="P35" s="177"/>
      <c r="W35" s="178"/>
      <c r="X35" s="178"/>
      <c r="Y35" s="178"/>
      <c r="Z35" s="178"/>
    </row>
    <row r="36" spans="1:26" ht="14.25">
      <c r="A36" s="28" t="s">
        <v>163</v>
      </c>
      <c r="E36" s="28" t="s">
        <v>56</v>
      </c>
      <c r="O36" s="177"/>
      <c r="P36" s="177"/>
      <c r="W36" s="178"/>
      <c r="X36" s="178"/>
      <c r="Y36" s="178"/>
      <c r="Z36" s="178"/>
    </row>
    <row r="37" spans="1:26" ht="14.25">
      <c r="A37" s="28" t="s">
        <v>164</v>
      </c>
      <c r="E37" s="28" t="s">
        <v>43</v>
      </c>
      <c r="W37" s="178"/>
      <c r="X37" s="178"/>
      <c r="Y37" s="178"/>
      <c r="Z37" s="178"/>
    </row>
    <row r="38" spans="1:26" ht="14.25">
      <c r="A38" s="28" t="s">
        <v>165</v>
      </c>
      <c r="E38" s="28" t="s">
        <v>88</v>
      </c>
      <c r="W38" s="178"/>
      <c r="X38" s="178"/>
      <c r="Y38" s="178"/>
      <c r="Z38" s="178"/>
    </row>
    <row r="39" spans="1:26" ht="14.25">
      <c r="A39" s="28" t="s">
        <v>166</v>
      </c>
      <c r="E39" s="28" t="s">
        <v>39</v>
      </c>
      <c r="W39" s="178"/>
      <c r="X39" s="178"/>
      <c r="Y39" s="178"/>
      <c r="Z39" s="178"/>
    </row>
    <row r="40" spans="1:26" ht="14.25">
      <c r="A40" s="28" t="s">
        <v>188</v>
      </c>
      <c r="E40" s="28" t="s">
        <v>83</v>
      </c>
      <c r="W40" s="178"/>
      <c r="X40" s="178"/>
      <c r="Y40" s="178"/>
      <c r="Z40" s="178"/>
    </row>
    <row r="41" spans="23:26" ht="14.25">
      <c r="W41" s="178"/>
      <c r="X41" s="178"/>
      <c r="Y41" s="178"/>
      <c r="Z41" s="178"/>
    </row>
    <row r="42" spans="23:26" ht="14.25">
      <c r="W42" s="178"/>
      <c r="X42" s="178"/>
      <c r="Y42" s="178"/>
      <c r="Z42" s="178"/>
    </row>
    <row r="43" spans="1:26" ht="14.25">
      <c r="A43" s="28" t="s">
        <v>94</v>
      </c>
      <c r="W43" s="178"/>
      <c r="X43" s="178"/>
      <c r="Y43" s="178"/>
      <c r="Z43" s="178"/>
    </row>
    <row r="44" spans="23:26" ht="14.25">
      <c r="W44" s="178"/>
      <c r="X44" s="178"/>
      <c r="Y44" s="178"/>
      <c r="Z44" s="178"/>
    </row>
    <row r="45" spans="23:26" ht="14.25">
      <c r="W45" s="178"/>
      <c r="X45" s="178"/>
      <c r="Y45" s="178"/>
      <c r="Z45" s="178"/>
    </row>
    <row r="46" spans="23:26" ht="14.25">
      <c r="W46" s="178"/>
      <c r="X46" s="178"/>
      <c r="Y46" s="178"/>
      <c r="Z46" s="178"/>
    </row>
    <row r="48" ht="14.25">
      <c r="F48" s="179"/>
    </row>
    <row r="49" ht="14.25">
      <c r="F49" s="179"/>
    </row>
  </sheetData>
  <sheetProtection selectLockedCells="1" selectUnlockedCells="1"/>
  <autoFilter ref="A10:Z32"/>
  <mergeCells count="26">
    <mergeCell ref="Y8:Y10"/>
    <mergeCell ref="Z8:Z10"/>
    <mergeCell ref="V8:V10"/>
    <mergeCell ref="W8:W10"/>
    <mergeCell ref="X8:X10"/>
    <mergeCell ref="S8:S10"/>
    <mergeCell ref="U8:U10"/>
    <mergeCell ref="A8:A10"/>
    <mergeCell ref="B8:B10"/>
    <mergeCell ref="C8:C10"/>
    <mergeCell ref="D8:D10"/>
    <mergeCell ref="E8:E10"/>
    <mergeCell ref="N8:N10"/>
    <mergeCell ref="I8:I10"/>
    <mergeCell ref="J8:J10"/>
    <mergeCell ref="M8:M10"/>
    <mergeCell ref="F8:F10"/>
    <mergeCell ref="G8:G10"/>
    <mergeCell ref="T8:T10"/>
    <mergeCell ref="H8:H10"/>
    <mergeCell ref="K8:K10"/>
    <mergeCell ref="L8:L10"/>
    <mergeCell ref="R8:R10"/>
    <mergeCell ref="Q8:Q10"/>
    <mergeCell ref="O8:O10"/>
    <mergeCell ref="P8:P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D44"/>
  <sheetViews>
    <sheetView zoomScale="90" zoomScaleNormal="90" zoomScalePageLayoutView="0" workbookViewId="0" topLeftCell="A1">
      <selection activeCell="R44" sqref="R44"/>
    </sheetView>
  </sheetViews>
  <sheetFormatPr defaultColWidth="9.140625" defaultRowHeight="15"/>
  <cols>
    <col min="1" max="1" width="6.57421875" style="28" customWidth="1"/>
    <col min="2" max="2" width="17.8515625" style="28" bestFit="1" customWidth="1"/>
    <col min="3" max="4" width="12.8515625" style="28" customWidth="1"/>
    <col min="5" max="6" width="9.140625" style="28" customWidth="1"/>
    <col min="7" max="7" width="12.28125" style="28" customWidth="1"/>
    <col min="8" max="11" width="9.140625" style="28" customWidth="1"/>
    <col min="12" max="12" width="13.28125" style="28" customWidth="1"/>
    <col min="13" max="20" width="9.140625" style="28" customWidth="1"/>
    <col min="21" max="21" width="13.28125" style="29" customWidth="1"/>
    <col min="22" max="22" width="12.140625" style="29" customWidth="1"/>
    <col min="23" max="16384" width="9.140625" style="28" customWidth="1"/>
  </cols>
  <sheetData>
    <row r="1" spans="1:22" s="2" customFormat="1" ht="15">
      <c r="A1" s="5" t="s">
        <v>0</v>
      </c>
      <c r="U1" s="6"/>
      <c r="V1" s="6"/>
    </row>
    <row r="2" spans="1:22" s="2" customFormat="1" ht="15">
      <c r="A2" s="4" t="s">
        <v>169</v>
      </c>
      <c r="D2" s="7" t="s">
        <v>1</v>
      </c>
      <c r="E2" s="8" t="s">
        <v>2</v>
      </c>
      <c r="F2" s="9" t="s">
        <v>3</v>
      </c>
      <c r="G2" s="9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10" t="s">
        <v>9</v>
      </c>
      <c r="M2" s="11" t="s">
        <v>10</v>
      </c>
      <c r="N2" s="297" t="s">
        <v>93</v>
      </c>
      <c r="O2" s="297"/>
      <c r="P2" s="297"/>
      <c r="Q2" s="297"/>
      <c r="R2" s="297"/>
      <c r="S2" s="297"/>
      <c r="T2" s="297"/>
      <c r="U2" s="297"/>
      <c r="V2" s="297"/>
    </row>
    <row r="3" spans="4:22" s="2" customFormat="1" ht="15.75" thickBot="1">
      <c r="D3" s="12" t="s">
        <v>11</v>
      </c>
      <c r="E3" s="13" t="s">
        <v>12</v>
      </c>
      <c r="F3" s="13" t="s">
        <v>13</v>
      </c>
      <c r="G3" s="14" t="s">
        <v>14</v>
      </c>
      <c r="H3" s="13" t="s">
        <v>15</v>
      </c>
      <c r="I3" s="13" t="s">
        <v>16</v>
      </c>
      <c r="J3" s="13" t="s">
        <v>17</v>
      </c>
      <c r="K3" s="13" t="s">
        <v>18</v>
      </c>
      <c r="L3" s="15" t="s">
        <v>19</v>
      </c>
      <c r="M3" s="45" t="s">
        <v>20</v>
      </c>
      <c r="N3" s="297" t="s">
        <v>263</v>
      </c>
      <c r="O3" s="297"/>
      <c r="P3" s="297"/>
      <c r="Q3" s="297"/>
      <c r="R3" s="297"/>
      <c r="S3" s="297"/>
      <c r="T3" s="297"/>
      <c r="U3" s="297"/>
      <c r="V3" s="297"/>
    </row>
    <row r="4" spans="1:30" s="2" customFormat="1" ht="15.75" customHeight="1" thickBot="1">
      <c r="A4" s="300" t="s">
        <v>21</v>
      </c>
      <c r="B4" s="292" t="s">
        <v>22</v>
      </c>
      <c r="C4" s="292" t="s">
        <v>23</v>
      </c>
      <c r="D4" s="292" t="s">
        <v>170</v>
      </c>
      <c r="E4" s="292" t="s">
        <v>25</v>
      </c>
      <c r="F4" s="292" t="s">
        <v>187</v>
      </c>
      <c r="G4" s="294" t="s">
        <v>26</v>
      </c>
      <c r="H4" s="296" t="s">
        <v>28</v>
      </c>
      <c r="I4" s="291" t="s">
        <v>29</v>
      </c>
      <c r="J4" s="291" t="s">
        <v>30</v>
      </c>
      <c r="K4" s="291" t="s">
        <v>31</v>
      </c>
      <c r="L4" s="291" t="s">
        <v>264</v>
      </c>
      <c r="M4" s="291" t="s">
        <v>33</v>
      </c>
      <c r="N4" s="307" t="s">
        <v>34</v>
      </c>
      <c r="O4" s="298" t="s">
        <v>60</v>
      </c>
      <c r="P4" s="282" t="s">
        <v>61</v>
      </c>
      <c r="Q4" s="285" t="s">
        <v>62</v>
      </c>
      <c r="R4" s="298" t="s">
        <v>225</v>
      </c>
      <c r="S4" s="282" t="s">
        <v>226</v>
      </c>
      <c r="T4" s="285" t="s">
        <v>227</v>
      </c>
      <c r="U4" s="303" t="s">
        <v>90</v>
      </c>
      <c r="V4" s="305" t="s">
        <v>89</v>
      </c>
      <c r="W4" s="3"/>
      <c r="X4" s="3"/>
      <c r="Y4" s="3"/>
      <c r="Z4" s="3"/>
      <c r="AA4" s="3"/>
      <c r="AB4" s="3"/>
      <c r="AC4" s="3"/>
      <c r="AD4" s="3"/>
    </row>
    <row r="5" spans="1:30" s="2" customFormat="1" ht="15.75" customHeight="1" thickBot="1">
      <c r="A5" s="301"/>
      <c r="B5" s="302"/>
      <c r="C5" s="302"/>
      <c r="D5" s="293"/>
      <c r="E5" s="302"/>
      <c r="F5" s="302"/>
      <c r="G5" s="295"/>
      <c r="H5" s="252"/>
      <c r="I5" s="255"/>
      <c r="J5" s="255"/>
      <c r="K5" s="255"/>
      <c r="L5" s="255"/>
      <c r="M5" s="255"/>
      <c r="N5" s="266"/>
      <c r="O5" s="299"/>
      <c r="P5" s="283"/>
      <c r="Q5" s="286"/>
      <c r="R5" s="299"/>
      <c r="S5" s="283"/>
      <c r="T5" s="286"/>
      <c r="U5" s="304"/>
      <c r="V5" s="306"/>
      <c r="W5" s="3"/>
      <c r="X5" s="3"/>
      <c r="Y5" s="3"/>
      <c r="Z5" s="3"/>
      <c r="AA5" s="3"/>
      <c r="AB5" s="3"/>
      <c r="AC5" s="3"/>
      <c r="AD5" s="3"/>
    </row>
    <row r="6" spans="1:30" s="2" customFormat="1" ht="15.75" thickBot="1">
      <c r="A6" s="301"/>
      <c r="B6" s="302"/>
      <c r="C6" s="302"/>
      <c r="D6" s="293"/>
      <c r="E6" s="302"/>
      <c r="F6" s="302"/>
      <c r="G6" s="295"/>
      <c r="H6" s="252"/>
      <c r="I6" s="255"/>
      <c r="J6" s="255"/>
      <c r="K6" s="255"/>
      <c r="L6" s="255"/>
      <c r="M6" s="255"/>
      <c r="N6" s="266"/>
      <c r="O6" s="299"/>
      <c r="P6" s="283"/>
      <c r="Q6" s="286"/>
      <c r="R6" s="299"/>
      <c r="S6" s="283"/>
      <c r="T6" s="286"/>
      <c r="U6" s="304"/>
      <c r="V6" s="306"/>
      <c r="W6" s="3"/>
      <c r="X6" s="3"/>
      <c r="Y6" s="3"/>
      <c r="Z6" s="3"/>
      <c r="AA6" s="3"/>
      <c r="AB6" s="3"/>
      <c r="AC6" s="3"/>
      <c r="AD6" s="3"/>
    </row>
    <row r="7" spans="1:30" s="2" customFormat="1" ht="15">
      <c r="A7" s="72">
        <v>1</v>
      </c>
      <c r="B7" s="73" t="s">
        <v>154</v>
      </c>
      <c r="C7" s="73" t="s">
        <v>152</v>
      </c>
      <c r="D7" s="74">
        <v>2010</v>
      </c>
      <c r="E7" s="73" t="s">
        <v>185</v>
      </c>
      <c r="F7" s="75">
        <v>140</v>
      </c>
      <c r="G7" s="74"/>
      <c r="H7" s="76" t="s">
        <v>202</v>
      </c>
      <c r="I7" s="77">
        <v>50</v>
      </c>
      <c r="J7" s="78">
        <v>0</v>
      </c>
      <c r="K7" s="77">
        <v>0</v>
      </c>
      <c r="L7" s="76" t="str">
        <f>H7</f>
        <v>1,08,62</v>
      </c>
      <c r="M7" s="77">
        <f aca="true" t="shared" si="0" ref="M7:M33">I7+K7</f>
        <v>50</v>
      </c>
      <c r="N7" s="79" t="s">
        <v>221</v>
      </c>
      <c r="O7" s="79" t="s">
        <v>210</v>
      </c>
      <c r="P7" s="79">
        <v>0</v>
      </c>
      <c r="Q7" s="79"/>
      <c r="R7" s="79" t="s">
        <v>210</v>
      </c>
      <c r="S7" s="79">
        <v>0</v>
      </c>
      <c r="T7" s="79"/>
      <c r="U7" s="80">
        <f aca="true" t="shared" si="1" ref="U7:U33">M7+P7+S7</f>
        <v>50</v>
      </c>
      <c r="V7" s="81" t="s">
        <v>221</v>
      </c>
      <c r="W7" s="1"/>
      <c r="X7" s="1"/>
      <c r="Y7" s="1"/>
      <c r="Z7" s="1"/>
      <c r="AA7" s="1"/>
      <c r="AB7" s="1"/>
      <c r="AC7" s="1"/>
      <c r="AD7" s="1"/>
    </row>
    <row r="8" spans="1:30" s="17" customFormat="1" ht="15">
      <c r="A8" s="83">
        <v>2</v>
      </c>
      <c r="B8" s="84" t="s">
        <v>190</v>
      </c>
      <c r="C8" s="84" t="s">
        <v>75</v>
      </c>
      <c r="D8" s="85">
        <v>2009</v>
      </c>
      <c r="E8" s="86" t="s">
        <v>184</v>
      </c>
      <c r="F8" s="87">
        <v>171</v>
      </c>
      <c r="G8" s="85" t="s">
        <v>110</v>
      </c>
      <c r="H8" s="88">
        <v>44.28</v>
      </c>
      <c r="I8" s="89">
        <v>40</v>
      </c>
      <c r="J8" s="88">
        <v>31.84</v>
      </c>
      <c r="K8" s="88">
        <v>40</v>
      </c>
      <c r="L8" s="90">
        <f aca="true" t="shared" si="2" ref="L8:L33">H8+J8</f>
        <v>76.12</v>
      </c>
      <c r="M8" s="91">
        <f t="shared" si="0"/>
        <v>80</v>
      </c>
      <c r="N8" s="92" t="s">
        <v>222</v>
      </c>
      <c r="O8" s="92" t="s">
        <v>203</v>
      </c>
      <c r="P8" s="92">
        <v>50</v>
      </c>
      <c r="Q8" s="92" t="s">
        <v>221</v>
      </c>
      <c r="R8" s="92" t="s">
        <v>210</v>
      </c>
      <c r="S8" s="92">
        <v>0</v>
      </c>
      <c r="T8" s="92"/>
      <c r="U8" s="93">
        <f t="shared" si="1"/>
        <v>130</v>
      </c>
      <c r="V8" s="94" t="s">
        <v>221</v>
      </c>
      <c r="W8" s="16"/>
      <c r="X8" s="16"/>
      <c r="Y8" s="16"/>
      <c r="Z8" s="16"/>
      <c r="AA8" s="16"/>
      <c r="AB8" s="16"/>
      <c r="AC8" s="16"/>
      <c r="AD8" s="16"/>
    </row>
    <row r="9" spans="1:30" s="17" customFormat="1" ht="15.75" thickBot="1">
      <c r="A9" s="95">
        <v>3</v>
      </c>
      <c r="B9" s="96" t="s">
        <v>149</v>
      </c>
      <c r="C9" s="96" t="s">
        <v>148</v>
      </c>
      <c r="D9" s="97">
        <v>2008</v>
      </c>
      <c r="E9" s="96" t="s">
        <v>184</v>
      </c>
      <c r="F9" s="98">
        <v>142</v>
      </c>
      <c r="G9" s="97" t="s">
        <v>48</v>
      </c>
      <c r="H9" s="99">
        <v>30.06</v>
      </c>
      <c r="I9" s="100">
        <v>50</v>
      </c>
      <c r="J9" s="101">
        <v>28.57</v>
      </c>
      <c r="K9" s="101">
        <v>50</v>
      </c>
      <c r="L9" s="99">
        <f t="shared" si="2"/>
        <v>58.629999999999995</v>
      </c>
      <c r="M9" s="100">
        <f t="shared" si="0"/>
        <v>100</v>
      </c>
      <c r="N9" s="102" t="s">
        <v>221</v>
      </c>
      <c r="O9" s="102" t="s">
        <v>210</v>
      </c>
      <c r="P9" s="102">
        <v>0</v>
      </c>
      <c r="Q9" s="102"/>
      <c r="R9" s="102" t="s">
        <v>210</v>
      </c>
      <c r="S9" s="101">
        <v>0</v>
      </c>
      <c r="T9" s="101"/>
      <c r="U9" s="103">
        <f t="shared" si="1"/>
        <v>100</v>
      </c>
      <c r="V9" s="104" t="s">
        <v>222</v>
      </c>
      <c r="W9" s="16"/>
      <c r="X9" s="16"/>
      <c r="Y9" s="16"/>
      <c r="Z9" s="16"/>
      <c r="AA9" s="16"/>
      <c r="AB9" s="16"/>
      <c r="AC9" s="16"/>
      <c r="AD9" s="16"/>
    </row>
    <row r="10" spans="1:30" s="17" customFormat="1" ht="15">
      <c r="A10" s="72">
        <v>4</v>
      </c>
      <c r="B10" s="73" t="s">
        <v>155</v>
      </c>
      <c r="C10" s="73" t="s">
        <v>156</v>
      </c>
      <c r="D10" s="74">
        <v>2006</v>
      </c>
      <c r="E10" s="73" t="s">
        <v>182</v>
      </c>
      <c r="F10" s="107">
        <v>145</v>
      </c>
      <c r="G10" s="74" t="s">
        <v>119</v>
      </c>
      <c r="H10" s="124">
        <v>15.53</v>
      </c>
      <c r="I10" s="125">
        <v>50</v>
      </c>
      <c r="J10" s="126">
        <v>15.04</v>
      </c>
      <c r="K10" s="126">
        <v>50</v>
      </c>
      <c r="L10" s="78">
        <f t="shared" si="2"/>
        <v>30.57</v>
      </c>
      <c r="M10" s="77">
        <f t="shared" si="0"/>
        <v>100</v>
      </c>
      <c r="N10" s="127" t="s">
        <v>221</v>
      </c>
      <c r="O10" s="128" t="s">
        <v>209</v>
      </c>
      <c r="P10" s="127">
        <v>50</v>
      </c>
      <c r="Q10" s="127" t="s">
        <v>221</v>
      </c>
      <c r="R10" s="127" t="s">
        <v>238</v>
      </c>
      <c r="S10" s="127">
        <v>50</v>
      </c>
      <c r="T10" s="127" t="s">
        <v>221</v>
      </c>
      <c r="U10" s="80">
        <f t="shared" si="1"/>
        <v>200</v>
      </c>
      <c r="V10" s="129" t="s">
        <v>221</v>
      </c>
      <c r="W10" s="16"/>
      <c r="X10" s="16"/>
      <c r="Y10" s="16"/>
      <c r="Z10" s="16"/>
      <c r="AA10" s="16"/>
      <c r="AB10" s="16"/>
      <c r="AC10" s="16"/>
      <c r="AD10" s="16"/>
    </row>
    <row r="11" spans="1:30" s="17" customFormat="1" ht="15">
      <c r="A11" s="82">
        <v>5</v>
      </c>
      <c r="B11" s="30" t="s">
        <v>153</v>
      </c>
      <c r="C11" s="30" t="s">
        <v>152</v>
      </c>
      <c r="D11" s="62">
        <v>2007</v>
      </c>
      <c r="E11" s="30" t="s">
        <v>182</v>
      </c>
      <c r="F11" s="47">
        <v>143</v>
      </c>
      <c r="G11" s="62" t="s">
        <v>117</v>
      </c>
      <c r="H11" s="32">
        <v>16.4</v>
      </c>
      <c r="I11" s="33">
        <v>40</v>
      </c>
      <c r="J11" s="31">
        <v>16.23</v>
      </c>
      <c r="K11" s="31">
        <v>40</v>
      </c>
      <c r="L11" s="32">
        <f t="shared" si="2"/>
        <v>32.629999999999995</v>
      </c>
      <c r="M11" s="33">
        <f t="shared" si="0"/>
        <v>80</v>
      </c>
      <c r="N11" s="34" t="s">
        <v>222</v>
      </c>
      <c r="O11" s="34" t="s">
        <v>206</v>
      </c>
      <c r="P11" s="34">
        <v>40</v>
      </c>
      <c r="Q11" s="34" t="s">
        <v>222</v>
      </c>
      <c r="R11" s="34" t="s">
        <v>244</v>
      </c>
      <c r="S11" s="31">
        <v>40</v>
      </c>
      <c r="T11" s="34" t="s">
        <v>222</v>
      </c>
      <c r="U11" s="64">
        <f t="shared" si="1"/>
        <v>160</v>
      </c>
      <c r="V11" s="130" t="s">
        <v>222</v>
      </c>
      <c r="W11" s="16"/>
      <c r="X11" s="16"/>
      <c r="Y11" s="16"/>
      <c r="Z11" s="16"/>
      <c r="AA11" s="16"/>
      <c r="AB11" s="16"/>
      <c r="AC11" s="16"/>
      <c r="AD11" s="16"/>
    </row>
    <row r="12" spans="1:29" s="17" customFormat="1" ht="15">
      <c r="A12" s="83">
        <v>6</v>
      </c>
      <c r="B12" s="86" t="s">
        <v>134</v>
      </c>
      <c r="C12" s="86" t="s">
        <v>135</v>
      </c>
      <c r="D12" s="85">
        <v>2006</v>
      </c>
      <c r="E12" s="86" t="s">
        <v>181</v>
      </c>
      <c r="F12" s="87">
        <v>147</v>
      </c>
      <c r="G12" s="85" t="s">
        <v>110</v>
      </c>
      <c r="H12" s="111">
        <v>16.32</v>
      </c>
      <c r="I12" s="112">
        <v>30</v>
      </c>
      <c r="J12" s="113">
        <v>15.15</v>
      </c>
      <c r="K12" s="113">
        <v>50</v>
      </c>
      <c r="L12" s="90">
        <f t="shared" si="2"/>
        <v>31.47</v>
      </c>
      <c r="M12" s="91">
        <f t="shared" si="0"/>
        <v>80</v>
      </c>
      <c r="N12" s="114" t="s">
        <v>222</v>
      </c>
      <c r="O12" s="115" t="s">
        <v>208</v>
      </c>
      <c r="P12" s="114">
        <v>50</v>
      </c>
      <c r="Q12" s="114" t="s">
        <v>221</v>
      </c>
      <c r="R12" s="114" t="s">
        <v>237</v>
      </c>
      <c r="S12" s="113">
        <v>50</v>
      </c>
      <c r="T12" s="114" t="s">
        <v>221</v>
      </c>
      <c r="U12" s="93">
        <f t="shared" si="1"/>
        <v>180</v>
      </c>
      <c r="V12" s="116" t="s">
        <v>221</v>
      </c>
      <c r="W12" s="16"/>
      <c r="X12" s="16"/>
      <c r="Y12" s="16"/>
      <c r="Z12" s="16"/>
      <c r="AA12" s="16"/>
      <c r="AB12" s="16"/>
      <c r="AC12" s="16"/>
    </row>
    <row r="13" spans="1:30" s="17" customFormat="1" ht="15">
      <c r="A13" s="83">
        <v>7</v>
      </c>
      <c r="B13" s="117" t="s">
        <v>132</v>
      </c>
      <c r="C13" s="117" t="s">
        <v>133</v>
      </c>
      <c r="D13" s="85">
        <v>2006</v>
      </c>
      <c r="E13" s="86" t="s">
        <v>181</v>
      </c>
      <c r="F13" s="110">
        <v>146</v>
      </c>
      <c r="G13" s="85" t="s">
        <v>107</v>
      </c>
      <c r="H13" s="111">
        <v>15.61</v>
      </c>
      <c r="I13" s="112">
        <v>50</v>
      </c>
      <c r="J13" s="113">
        <v>15.67</v>
      </c>
      <c r="K13" s="113">
        <v>40</v>
      </c>
      <c r="L13" s="90">
        <f t="shared" si="2"/>
        <v>31.28</v>
      </c>
      <c r="M13" s="91">
        <f t="shared" si="0"/>
        <v>90</v>
      </c>
      <c r="N13" s="114" t="s">
        <v>221</v>
      </c>
      <c r="O13" s="115" t="s">
        <v>207</v>
      </c>
      <c r="P13" s="114">
        <v>40</v>
      </c>
      <c r="Q13" s="114" t="s">
        <v>222</v>
      </c>
      <c r="R13" s="114" t="s">
        <v>242</v>
      </c>
      <c r="S13" s="114">
        <v>40</v>
      </c>
      <c r="T13" s="114" t="s">
        <v>222</v>
      </c>
      <c r="U13" s="93">
        <f t="shared" si="1"/>
        <v>170</v>
      </c>
      <c r="V13" s="116" t="s">
        <v>222</v>
      </c>
      <c r="W13" s="16"/>
      <c r="X13" s="16"/>
      <c r="Y13" s="16"/>
      <c r="Z13" s="16"/>
      <c r="AA13" s="16"/>
      <c r="AB13" s="16"/>
      <c r="AC13" s="16"/>
      <c r="AD13" s="16"/>
    </row>
    <row r="14" spans="1:30" s="17" customFormat="1" ht="15">
      <c r="A14" s="83">
        <v>8</v>
      </c>
      <c r="B14" s="109" t="s">
        <v>121</v>
      </c>
      <c r="C14" s="109" t="s">
        <v>122</v>
      </c>
      <c r="D14" s="85">
        <v>2007</v>
      </c>
      <c r="E14" s="109" t="s">
        <v>181</v>
      </c>
      <c r="F14" s="110">
        <v>144</v>
      </c>
      <c r="G14" s="85" t="s">
        <v>95</v>
      </c>
      <c r="H14" s="111">
        <v>16.01</v>
      </c>
      <c r="I14" s="112">
        <v>40</v>
      </c>
      <c r="J14" s="113">
        <v>16.21</v>
      </c>
      <c r="K14" s="113">
        <v>30</v>
      </c>
      <c r="L14" s="90">
        <f t="shared" si="2"/>
        <v>32.22</v>
      </c>
      <c r="M14" s="91">
        <f t="shared" si="0"/>
        <v>70</v>
      </c>
      <c r="N14" s="114" t="s">
        <v>223</v>
      </c>
      <c r="O14" s="115" t="s">
        <v>205</v>
      </c>
      <c r="P14" s="114">
        <v>30</v>
      </c>
      <c r="Q14" s="114" t="s">
        <v>223</v>
      </c>
      <c r="R14" s="114" t="s">
        <v>210</v>
      </c>
      <c r="S14" s="114">
        <v>0</v>
      </c>
      <c r="T14" s="114"/>
      <c r="U14" s="93">
        <f t="shared" si="1"/>
        <v>100</v>
      </c>
      <c r="V14" s="116" t="s">
        <v>223</v>
      </c>
      <c r="W14" s="16"/>
      <c r="X14" s="16"/>
      <c r="Y14" s="16"/>
      <c r="Z14" s="16"/>
      <c r="AA14" s="16"/>
      <c r="AB14" s="16"/>
      <c r="AC14" s="16"/>
      <c r="AD14" s="16"/>
    </row>
    <row r="15" spans="1:30" s="17" customFormat="1" ht="15.75" thickBot="1">
      <c r="A15" s="95">
        <v>9</v>
      </c>
      <c r="B15" s="96" t="s">
        <v>189</v>
      </c>
      <c r="C15" s="96" t="s">
        <v>75</v>
      </c>
      <c r="D15" s="97">
        <v>2007</v>
      </c>
      <c r="E15" s="118" t="s">
        <v>181</v>
      </c>
      <c r="F15" s="119">
        <v>170</v>
      </c>
      <c r="G15" s="97" t="s">
        <v>110</v>
      </c>
      <c r="H15" s="120">
        <v>24.01</v>
      </c>
      <c r="I15" s="121">
        <v>25</v>
      </c>
      <c r="J15" s="120">
        <v>25.94</v>
      </c>
      <c r="K15" s="120">
        <v>25</v>
      </c>
      <c r="L15" s="99">
        <f t="shared" si="2"/>
        <v>49.95</v>
      </c>
      <c r="M15" s="100">
        <f t="shared" si="0"/>
        <v>50</v>
      </c>
      <c r="N15" s="122" t="s">
        <v>224</v>
      </c>
      <c r="O15" s="122" t="s">
        <v>204</v>
      </c>
      <c r="P15" s="122">
        <v>25</v>
      </c>
      <c r="Q15" s="122" t="s">
        <v>224</v>
      </c>
      <c r="R15" s="122" t="s">
        <v>210</v>
      </c>
      <c r="S15" s="122">
        <v>0</v>
      </c>
      <c r="T15" s="122"/>
      <c r="U15" s="103">
        <f t="shared" si="1"/>
        <v>75</v>
      </c>
      <c r="V15" s="123" t="s">
        <v>224</v>
      </c>
      <c r="W15" s="16"/>
      <c r="X15" s="16"/>
      <c r="Y15" s="16"/>
      <c r="Z15" s="16"/>
      <c r="AA15" s="16"/>
      <c r="AB15" s="16"/>
      <c r="AC15" s="16"/>
      <c r="AD15" s="16"/>
    </row>
    <row r="16" spans="1:30" s="19" customFormat="1" ht="15">
      <c r="A16" s="72">
        <v>10</v>
      </c>
      <c r="B16" s="134" t="s">
        <v>65</v>
      </c>
      <c r="C16" s="134" t="s">
        <v>66</v>
      </c>
      <c r="D16" s="74">
        <v>2004</v>
      </c>
      <c r="E16" s="134" t="s">
        <v>176</v>
      </c>
      <c r="F16" s="107">
        <v>157</v>
      </c>
      <c r="G16" s="74" t="s">
        <v>102</v>
      </c>
      <c r="H16" s="146">
        <v>13.22</v>
      </c>
      <c r="I16" s="147">
        <v>50</v>
      </c>
      <c r="J16" s="148">
        <v>13.48</v>
      </c>
      <c r="K16" s="148">
        <v>30</v>
      </c>
      <c r="L16" s="78">
        <f t="shared" si="2"/>
        <v>26.700000000000003</v>
      </c>
      <c r="M16" s="77">
        <f t="shared" si="0"/>
        <v>80</v>
      </c>
      <c r="N16" s="149" t="s">
        <v>222</v>
      </c>
      <c r="O16" s="149">
        <v>59.4</v>
      </c>
      <c r="P16" s="149">
        <v>50</v>
      </c>
      <c r="Q16" s="149" t="s">
        <v>221</v>
      </c>
      <c r="R16" s="149" t="s">
        <v>230</v>
      </c>
      <c r="S16" s="149">
        <v>50</v>
      </c>
      <c r="T16" s="149" t="s">
        <v>221</v>
      </c>
      <c r="U16" s="80">
        <f t="shared" si="1"/>
        <v>180</v>
      </c>
      <c r="V16" s="150" t="s">
        <v>221</v>
      </c>
      <c r="W16" s="18"/>
      <c r="X16" s="18"/>
      <c r="Y16" s="18"/>
      <c r="Z16" s="18"/>
      <c r="AA16" s="18"/>
      <c r="AB16" s="18"/>
      <c r="AC16" s="18"/>
      <c r="AD16" s="18"/>
    </row>
    <row r="17" spans="1:30" s="19" customFormat="1" ht="15">
      <c r="A17" s="82">
        <v>11</v>
      </c>
      <c r="B17" s="30" t="s">
        <v>63</v>
      </c>
      <c r="C17" s="30" t="s">
        <v>143</v>
      </c>
      <c r="D17" s="62">
        <v>2005</v>
      </c>
      <c r="E17" s="39" t="s">
        <v>176</v>
      </c>
      <c r="F17" s="25">
        <v>148</v>
      </c>
      <c r="G17" s="62" t="s">
        <v>113</v>
      </c>
      <c r="H17" s="36">
        <v>13.58</v>
      </c>
      <c r="I17" s="37">
        <v>40</v>
      </c>
      <c r="J17" s="35">
        <v>13.29</v>
      </c>
      <c r="K17" s="35">
        <v>50</v>
      </c>
      <c r="L17" s="32">
        <f t="shared" si="2"/>
        <v>26.869999999999997</v>
      </c>
      <c r="M17" s="33">
        <f t="shared" si="0"/>
        <v>90</v>
      </c>
      <c r="N17" s="38" t="s">
        <v>221</v>
      </c>
      <c r="O17" s="38" t="s">
        <v>211</v>
      </c>
      <c r="P17" s="38">
        <v>40</v>
      </c>
      <c r="Q17" s="38" t="s">
        <v>222</v>
      </c>
      <c r="R17" s="38" t="s">
        <v>232</v>
      </c>
      <c r="S17" s="35">
        <v>40</v>
      </c>
      <c r="T17" s="38" t="s">
        <v>222</v>
      </c>
      <c r="U17" s="64">
        <f t="shared" si="1"/>
        <v>170</v>
      </c>
      <c r="V17" s="108" t="s">
        <v>222</v>
      </c>
      <c r="W17" s="18"/>
      <c r="X17" s="18"/>
      <c r="Y17" s="18"/>
      <c r="Z17" s="18"/>
      <c r="AA17" s="18"/>
      <c r="AB17" s="18"/>
      <c r="AC17" s="18"/>
      <c r="AD17" s="18"/>
    </row>
    <row r="18" spans="1:30" s="19" customFormat="1" ht="15">
      <c r="A18" s="82">
        <v>12</v>
      </c>
      <c r="B18" s="30" t="s">
        <v>151</v>
      </c>
      <c r="C18" s="30" t="s">
        <v>152</v>
      </c>
      <c r="D18" s="62">
        <v>2005</v>
      </c>
      <c r="E18" s="39" t="s">
        <v>176</v>
      </c>
      <c r="F18" s="47">
        <v>149</v>
      </c>
      <c r="G18" s="62" t="s">
        <v>117</v>
      </c>
      <c r="H18" s="41">
        <v>13.76</v>
      </c>
      <c r="I18" s="42">
        <v>30</v>
      </c>
      <c r="J18" s="40">
        <v>13.42</v>
      </c>
      <c r="K18" s="40">
        <v>40</v>
      </c>
      <c r="L18" s="32">
        <f t="shared" si="2"/>
        <v>27.18</v>
      </c>
      <c r="M18" s="33">
        <f t="shared" si="0"/>
        <v>70</v>
      </c>
      <c r="N18" s="43" t="s">
        <v>223</v>
      </c>
      <c r="O18" s="44" t="s">
        <v>213</v>
      </c>
      <c r="P18" s="43">
        <v>30</v>
      </c>
      <c r="Q18" s="43" t="s">
        <v>223</v>
      </c>
      <c r="R18" s="43" t="s">
        <v>235</v>
      </c>
      <c r="S18" s="43">
        <v>30</v>
      </c>
      <c r="T18" s="43" t="s">
        <v>223</v>
      </c>
      <c r="U18" s="64">
        <f t="shared" si="1"/>
        <v>130</v>
      </c>
      <c r="V18" s="133" t="s">
        <v>223</v>
      </c>
      <c r="W18" s="18"/>
      <c r="X18" s="18"/>
      <c r="Y18" s="18"/>
      <c r="Z18" s="18"/>
      <c r="AA18" s="18"/>
      <c r="AB18" s="18"/>
      <c r="AC18" s="18"/>
      <c r="AD18" s="18"/>
    </row>
    <row r="19" spans="1:30" s="22" customFormat="1" ht="15">
      <c r="A19" s="82">
        <v>13</v>
      </c>
      <c r="B19" s="30" t="s">
        <v>64</v>
      </c>
      <c r="C19" s="30" t="s">
        <v>196</v>
      </c>
      <c r="D19" s="62">
        <v>2005</v>
      </c>
      <c r="E19" s="39" t="s">
        <v>176</v>
      </c>
      <c r="F19" s="25">
        <v>150</v>
      </c>
      <c r="G19" s="62" t="s">
        <v>118</v>
      </c>
      <c r="H19" s="41">
        <v>15.69</v>
      </c>
      <c r="I19" s="42">
        <v>25</v>
      </c>
      <c r="J19" s="40">
        <v>15.63</v>
      </c>
      <c r="K19" s="40">
        <v>25</v>
      </c>
      <c r="L19" s="32">
        <f t="shared" si="2"/>
        <v>31.32</v>
      </c>
      <c r="M19" s="33">
        <f t="shared" si="0"/>
        <v>50</v>
      </c>
      <c r="N19" s="43" t="s">
        <v>224</v>
      </c>
      <c r="O19" s="44" t="s">
        <v>218</v>
      </c>
      <c r="P19" s="43">
        <v>25</v>
      </c>
      <c r="Q19" s="43" t="s">
        <v>224</v>
      </c>
      <c r="R19" s="43" t="s">
        <v>241</v>
      </c>
      <c r="S19" s="43">
        <v>25</v>
      </c>
      <c r="T19" s="43" t="s">
        <v>224</v>
      </c>
      <c r="U19" s="64">
        <f t="shared" si="1"/>
        <v>100</v>
      </c>
      <c r="V19" s="133" t="s">
        <v>224</v>
      </c>
      <c r="W19" s="21"/>
      <c r="X19" s="21"/>
      <c r="Y19" s="21"/>
      <c r="Z19" s="21"/>
      <c r="AA19" s="21"/>
      <c r="AB19" s="21"/>
      <c r="AC19" s="21"/>
      <c r="AD19" s="21"/>
    </row>
    <row r="20" spans="1:30" s="22" customFormat="1" ht="15">
      <c r="A20" s="83">
        <v>14</v>
      </c>
      <c r="B20" s="117" t="s">
        <v>76</v>
      </c>
      <c r="C20" s="117" t="s">
        <v>77</v>
      </c>
      <c r="D20" s="85">
        <v>2004</v>
      </c>
      <c r="E20" s="135" t="s">
        <v>175</v>
      </c>
      <c r="F20" s="110">
        <v>160</v>
      </c>
      <c r="G20" s="85" t="s">
        <v>99</v>
      </c>
      <c r="H20" s="141">
        <v>13.73</v>
      </c>
      <c r="I20" s="142">
        <v>40</v>
      </c>
      <c r="J20" s="143">
        <v>13.66</v>
      </c>
      <c r="K20" s="143">
        <v>40</v>
      </c>
      <c r="L20" s="90">
        <f t="shared" si="2"/>
        <v>27.39</v>
      </c>
      <c r="M20" s="91">
        <f t="shared" si="0"/>
        <v>80</v>
      </c>
      <c r="N20" s="144" t="s">
        <v>221</v>
      </c>
      <c r="O20" s="144" t="s">
        <v>212</v>
      </c>
      <c r="P20" s="144">
        <v>50</v>
      </c>
      <c r="Q20" s="144" t="s">
        <v>221</v>
      </c>
      <c r="R20" s="144" t="s">
        <v>231</v>
      </c>
      <c r="S20" s="143">
        <v>50</v>
      </c>
      <c r="T20" s="144" t="s">
        <v>221</v>
      </c>
      <c r="U20" s="93">
        <f t="shared" si="1"/>
        <v>180</v>
      </c>
      <c r="V20" s="145" t="s">
        <v>221</v>
      </c>
      <c r="W20" s="21"/>
      <c r="X20" s="21"/>
      <c r="Y20" s="21"/>
      <c r="Z20" s="21"/>
      <c r="AA20" s="21"/>
      <c r="AB20" s="21"/>
      <c r="AC20" s="21"/>
      <c r="AD20" s="21"/>
    </row>
    <row r="21" spans="1:30" s="22" customFormat="1" ht="15">
      <c r="A21" s="83">
        <v>15</v>
      </c>
      <c r="B21" s="84" t="s">
        <v>150</v>
      </c>
      <c r="C21" s="84" t="s">
        <v>73</v>
      </c>
      <c r="D21" s="85">
        <v>2005</v>
      </c>
      <c r="E21" s="135" t="s">
        <v>175</v>
      </c>
      <c r="F21" s="87">
        <v>155</v>
      </c>
      <c r="G21" s="85" t="s">
        <v>116</v>
      </c>
      <c r="H21" s="141">
        <v>13.86</v>
      </c>
      <c r="I21" s="142">
        <v>30</v>
      </c>
      <c r="J21" s="143">
        <v>13.54</v>
      </c>
      <c r="K21" s="143">
        <v>50</v>
      </c>
      <c r="L21" s="90">
        <f t="shared" si="2"/>
        <v>27.4</v>
      </c>
      <c r="M21" s="91">
        <f t="shared" si="0"/>
        <v>80</v>
      </c>
      <c r="N21" s="144" t="s">
        <v>222</v>
      </c>
      <c r="O21" s="144" t="s">
        <v>216</v>
      </c>
      <c r="P21" s="144">
        <v>25</v>
      </c>
      <c r="Q21" s="144" t="s">
        <v>224</v>
      </c>
      <c r="R21" s="144" t="s">
        <v>233</v>
      </c>
      <c r="S21" s="144">
        <v>40</v>
      </c>
      <c r="T21" s="144" t="s">
        <v>222</v>
      </c>
      <c r="U21" s="93">
        <f t="shared" si="1"/>
        <v>145</v>
      </c>
      <c r="V21" s="145" t="s">
        <v>222</v>
      </c>
      <c r="W21" s="21"/>
      <c r="X21" s="21"/>
      <c r="Y21" s="21"/>
      <c r="Z21" s="21"/>
      <c r="AA21" s="21"/>
      <c r="AB21" s="21"/>
      <c r="AC21" s="21"/>
      <c r="AD21" s="21"/>
    </row>
    <row r="22" spans="1:30" s="22" customFormat="1" ht="15">
      <c r="A22" s="83">
        <v>16</v>
      </c>
      <c r="B22" s="135" t="s">
        <v>129</v>
      </c>
      <c r="C22" s="135" t="s">
        <v>130</v>
      </c>
      <c r="D22" s="85">
        <v>2004</v>
      </c>
      <c r="E22" s="135" t="s">
        <v>175</v>
      </c>
      <c r="F22" s="110">
        <v>158</v>
      </c>
      <c r="G22" s="85" t="s">
        <v>103</v>
      </c>
      <c r="H22" s="141">
        <v>13.52</v>
      </c>
      <c r="I22" s="142">
        <v>50</v>
      </c>
      <c r="J22" s="143">
        <v>13.88</v>
      </c>
      <c r="K22" s="143">
        <v>30</v>
      </c>
      <c r="L22" s="90">
        <f t="shared" si="2"/>
        <v>27.4</v>
      </c>
      <c r="M22" s="91">
        <f t="shared" si="0"/>
        <v>80</v>
      </c>
      <c r="N22" s="144" t="s">
        <v>223</v>
      </c>
      <c r="O22" s="144" t="s">
        <v>214</v>
      </c>
      <c r="P22" s="144">
        <v>40</v>
      </c>
      <c r="Q22" s="144" t="s">
        <v>222</v>
      </c>
      <c r="R22" s="144" t="s">
        <v>236</v>
      </c>
      <c r="S22" s="144">
        <v>25</v>
      </c>
      <c r="T22" s="144" t="s">
        <v>224</v>
      </c>
      <c r="U22" s="93">
        <f t="shared" si="1"/>
        <v>145</v>
      </c>
      <c r="V22" s="145" t="s">
        <v>223</v>
      </c>
      <c r="W22" s="21"/>
      <c r="X22" s="21"/>
      <c r="Y22" s="21"/>
      <c r="Z22" s="21"/>
      <c r="AA22" s="21"/>
      <c r="AB22" s="21"/>
      <c r="AC22" s="21"/>
      <c r="AD22" s="21"/>
    </row>
    <row r="23" spans="1:30" s="24" customFormat="1" ht="15">
      <c r="A23" s="83">
        <v>17</v>
      </c>
      <c r="B23" s="117" t="s">
        <v>74</v>
      </c>
      <c r="C23" s="117" t="s">
        <v>75</v>
      </c>
      <c r="D23" s="85">
        <v>2004</v>
      </c>
      <c r="E23" s="135" t="s">
        <v>175</v>
      </c>
      <c r="F23" s="87">
        <v>159</v>
      </c>
      <c r="G23" s="85" t="s">
        <v>108</v>
      </c>
      <c r="H23" s="141">
        <v>14.07</v>
      </c>
      <c r="I23" s="142">
        <v>25</v>
      </c>
      <c r="J23" s="143">
        <v>14.45</v>
      </c>
      <c r="K23" s="143">
        <v>25</v>
      </c>
      <c r="L23" s="90">
        <f t="shared" si="2"/>
        <v>28.52</v>
      </c>
      <c r="M23" s="91">
        <f t="shared" si="0"/>
        <v>50</v>
      </c>
      <c r="N23" s="144" t="s">
        <v>224</v>
      </c>
      <c r="O23" s="144" t="s">
        <v>215</v>
      </c>
      <c r="P23" s="144">
        <v>30</v>
      </c>
      <c r="Q23" s="144" t="s">
        <v>222</v>
      </c>
      <c r="R23" s="144" t="s">
        <v>234</v>
      </c>
      <c r="S23" s="143">
        <v>30</v>
      </c>
      <c r="T23" s="144" t="s">
        <v>223</v>
      </c>
      <c r="U23" s="93">
        <f t="shared" si="1"/>
        <v>110</v>
      </c>
      <c r="V23" s="145" t="s">
        <v>224</v>
      </c>
      <c r="W23" s="23"/>
      <c r="X23" s="23"/>
      <c r="Y23" s="23"/>
      <c r="Z23" s="23"/>
      <c r="AA23" s="23"/>
      <c r="AB23" s="23"/>
      <c r="AC23" s="23"/>
      <c r="AD23" s="23"/>
    </row>
    <row r="24" spans="1:30" s="24" customFormat="1" ht="15">
      <c r="A24" s="83">
        <v>18</v>
      </c>
      <c r="B24" s="84" t="s">
        <v>145</v>
      </c>
      <c r="C24" s="84" t="s">
        <v>193</v>
      </c>
      <c r="D24" s="85">
        <v>2004</v>
      </c>
      <c r="E24" s="86" t="s">
        <v>175</v>
      </c>
      <c r="F24" s="87">
        <v>172</v>
      </c>
      <c r="G24" s="85" t="s">
        <v>48</v>
      </c>
      <c r="H24" s="88">
        <v>15.31</v>
      </c>
      <c r="I24" s="89">
        <v>18</v>
      </c>
      <c r="J24" s="88">
        <v>15.27</v>
      </c>
      <c r="K24" s="88">
        <v>18</v>
      </c>
      <c r="L24" s="90">
        <f t="shared" si="2"/>
        <v>30.58</v>
      </c>
      <c r="M24" s="91">
        <f t="shared" si="0"/>
        <v>36</v>
      </c>
      <c r="N24" s="92" t="s">
        <v>45</v>
      </c>
      <c r="O24" s="92" t="s">
        <v>217</v>
      </c>
      <c r="P24" s="92">
        <v>20</v>
      </c>
      <c r="Q24" s="92" t="s">
        <v>45</v>
      </c>
      <c r="R24" s="92" t="s">
        <v>240</v>
      </c>
      <c r="S24" s="92">
        <v>18</v>
      </c>
      <c r="T24" s="92" t="s">
        <v>228</v>
      </c>
      <c r="U24" s="93">
        <f t="shared" si="1"/>
        <v>74</v>
      </c>
      <c r="V24" s="94" t="s">
        <v>45</v>
      </c>
      <c r="W24" s="23"/>
      <c r="X24" s="23"/>
      <c r="Y24" s="23"/>
      <c r="Z24" s="23"/>
      <c r="AA24" s="23"/>
      <c r="AB24" s="23"/>
      <c r="AC24" s="23"/>
      <c r="AD24" s="23"/>
    </row>
    <row r="25" spans="1:29" s="24" customFormat="1" ht="15">
      <c r="A25" s="83">
        <v>19</v>
      </c>
      <c r="B25" s="84" t="s">
        <v>145</v>
      </c>
      <c r="C25" s="84" t="s">
        <v>146</v>
      </c>
      <c r="D25" s="85">
        <v>2005</v>
      </c>
      <c r="E25" s="135" t="s">
        <v>175</v>
      </c>
      <c r="F25" s="87">
        <v>153</v>
      </c>
      <c r="G25" s="85" t="s">
        <v>102</v>
      </c>
      <c r="H25" s="136">
        <v>15.53</v>
      </c>
      <c r="I25" s="137">
        <v>16</v>
      </c>
      <c r="J25" s="86">
        <v>15.15</v>
      </c>
      <c r="K25" s="86">
        <v>20</v>
      </c>
      <c r="L25" s="90">
        <f t="shared" si="2"/>
        <v>30.68</v>
      </c>
      <c r="M25" s="91">
        <f t="shared" si="0"/>
        <v>36</v>
      </c>
      <c r="N25" s="138" t="s">
        <v>228</v>
      </c>
      <c r="O25" s="139" t="s">
        <v>219</v>
      </c>
      <c r="P25" s="138">
        <v>18</v>
      </c>
      <c r="Q25" s="138" t="s">
        <v>228</v>
      </c>
      <c r="R25" s="138" t="s">
        <v>239</v>
      </c>
      <c r="S25" s="86">
        <v>20</v>
      </c>
      <c r="T25" s="138" t="s">
        <v>45</v>
      </c>
      <c r="U25" s="93">
        <f t="shared" si="1"/>
        <v>74</v>
      </c>
      <c r="V25" s="140" t="s">
        <v>228</v>
      </c>
      <c r="W25" s="23"/>
      <c r="X25" s="23"/>
      <c r="Y25" s="23"/>
      <c r="Z25" s="23"/>
      <c r="AA25" s="23"/>
      <c r="AB25" s="23"/>
      <c r="AC25" s="23"/>
    </row>
    <row r="26" spans="1:30" s="27" customFormat="1" ht="15.75" thickBot="1">
      <c r="A26" s="95">
        <v>20</v>
      </c>
      <c r="B26" s="96" t="s">
        <v>147</v>
      </c>
      <c r="C26" s="96" t="s">
        <v>148</v>
      </c>
      <c r="D26" s="97">
        <v>2005</v>
      </c>
      <c r="E26" s="151" t="s">
        <v>175</v>
      </c>
      <c r="F26" s="98">
        <v>154</v>
      </c>
      <c r="G26" s="97" t="s">
        <v>48</v>
      </c>
      <c r="H26" s="152">
        <v>17.15</v>
      </c>
      <c r="I26" s="153">
        <v>14</v>
      </c>
      <c r="J26" s="154">
        <v>16.22</v>
      </c>
      <c r="K26" s="154">
        <v>16</v>
      </c>
      <c r="L26" s="99">
        <f t="shared" si="2"/>
        <v>33.37</v>
      </c>
      <c r="M26" s="100">
        <f t="shared" si="0"/>
        <v>30</v>
      </c>
      <c r="N26" s="155" t="s">
        <v>229</v>
      </c>
      <c r="O26" s="155" t="s">
        <v>220</v>
      </c>
      <c r="P26" s="155">
        <v>16</v>
      </c>
      <c r="Q26" s="155" t="s">
        <v>229</v>
      </c>
      <c r="R26" s="155" t="s">
        <v>243</v>
      </c>
      <c r="S26" s="155">
        <v>16</v>
      </c>
      <c r="T26" s="155" t="s">
        <v>229</v>
      </c>
      <c r="U26" s="103">
        <f t="shared" si="1"/>
        <v>62</v>
      </c>
      <c r="V26" s="156" t="s">
        <v>229</v>
      </c>
      <c r="W26" s="26"/>
      <c r="X26" s="26"/>
      <c r="Y26" s="26"/>
      <c r="Z26" s="26"/>
      <c r="AA26" s="26"/>
      <c r="AB26" s="26"/>
      <c r="AC26" s="26"/>
      <c r="AD26" s="26"/>
    </row>
    <row r="27" spans="1:30" s="27" customFormat="1" ht="15">
      <c r="A27" s="72">
        <v>21</v>
      </c>
      <c r="B27" s="134" t="s">
        <v>67</v>
      </c>
      <c r="C27" s="134" t="s">
        <v>68</v>
      </c>
      <c r="D27" s="74">
        <v>2003</v>
      </c>
      <c r="E27" s="158" t="s">
        <v>171</v>
      </c>
      <c r="F27" s="107">
        <v>161</v>
      </c>
      <c r="G27" s="74" t="s">
        <v>106</v>
      </c>
      <c r="H27" s="146">
        <v>12.15</v>
      </c>
      <c r="I27" s="147">
        <v>50</v>
      </c>
      <c r="J27" s="148">
        <v>11.87</v>
      </c>
      <c r="K27" s="148">
        <v>50</v>
      </c>
      <c r="L27" s="78">
        <f t="shared" si="2"/>
        <v>24.02</v>
      </c>
      <c r="M27" s="77">
        <f t="shared" si="0"/>
        <v>100</v>
      </c>
      <c r="N27" s="149" t="s">
        <v>221</v>
      </c>
      <c r="O27" s="149">
        <v>54.8</v>
      </c>
      <c r="P27" s="149">
        <v>40</v>
      </c>
      <c r="Q27" s="149" t="s">
        <v>222</v>
      </c>
      <c r="R27" s="149" t="s">
        <v>245</v>
      </c>
      <c r="S27" s="148">
        <v>50</v>
      </c>
      <c r="T27" s="149" t="s">
        <v>221</v>
      </c>
      <c r="U27" s="80">
        <f t="shared" si="1"/>
        <v>190</v>
      </c>
      <c r="V27" s="150" t="s">
        <v>221</v>
      </c>
      <c r="W27" s="26"/>
      <c r="X27" s="26"/>
      <c r="Y27" s="26"/>
      <c r="Z27" s="26"/>
      <c r="AA27" s="26"/>
      <c r="AB27" s="26"/>
      <c r="AC27" s="26"/>
      <c r="AD27" s="26"/>
    </row>
    <row r="28" spans="1:30" s="27" customFormat="1" ht="15">
      <c r="A28" s="82">
        <v>22</v>
      </c>
      <c r="B28" s="46" t="s">
        <v>128</v>
      </c>
      <c r="C28" s="46" t="s">
        <v>70</v>
      </c>
      <c r="D28" s="62">
        <v>2002</v>
      </c>
      <c r="E28" s="46" t="s">
        <v>171</v>
      </c>
      <c r="F28" s="25">
        <v>166</v>
      </c>
      <c r="G28" s="62" t="s">
        <v>99</v>
      </c>
      <c r="H28" s="65">
        <v>12.33</v>
      </c>
      <c r="I28" s="66">
        <v>40</v>
      </c>
      <c r="J28" s="67">
        <v>12.27</v>
      </c>
      <c r="K28" s="67">
        <v>40</v>
      </c>
      <c r="L28" s="32">
        <f t="shared" si="2"/>
        <v>24.6</v>
      </c>
      <c r="M28" s="33">
        <f t="shared" si="0"/>
        <v>80</v>
      </c>
      <c r="N28" s="68" t="s">
        <v>222</v>
      </c>
      <c r="O28" s="68">
        <v>54.7</v>
      </c>
      <c r="P28" s="68">
        <v>50</v>
      </c>
      <c r="Q28" s="68" t="s">
        <v>221</v>
      </c>
      <c r="R28" s="68" t="s">
        <v>246</v>
      </c>
      <c r="S28" s="68">
        <v>40</v>
      </c>
      <c r="T28" s="68" t="s">
        <v>222</v>
      </c>
      <c r="U28" s="64">
        <f t="shared" si="1"/>
        <v>170</v>
      </c>
      <c r="V28" s="157" t="s">
        <v>222</v>
      </c>
      <c r="W28" s="26"/>
      <c r="X28" s="26"/>
      <c r="Y28" s="26"/>
      <c r="Z28" s="26"/>
      <c r="AA28" s="26"/>
      <c r="AB28" s="26"/>
      <c r="AC28" s="26"/>
      <c r="AD28" s="26"/>
    </row>
    <row r="29" spans="1:29" s="27" customFormat="1" ht="15">
      <c r="A29" s="82">
        <v>23</v>
      </c>
      <c r="B29" s="30" t="s">
        <v>69</v>
      </c>
      <c r="C29" s="30" t="s">
        <v>194</v>
      </c>
      <c r="D29" s="62">
        <v>2002</v>
      </c>
      <c r="E29" s="46" t="s">
        <v>171</v>
      </c>
      <c r="F29" s="47">
        <v>167</v>
      </c>
      <c r="G29" s="62" t="s">
        <v>48</v>
      </c>
      <c r="H29" s="65">
        <v>12.48</v>
      </c>
      <c r="I29" s="66">
        <v>30</v>
      </c>
      <c r="J29" s="67">
        <v>12.49</v>
      </c>
      <c r="K29" s="67">
        <v>30</v>
      </c>
      <c r="L29" s="32">
        <f t="shared" si="2"/>
        <v>24.97</v>
      </c>
      <c r="M29" s="33">
        <f t="shared" si="0"/>
        <v>60</v>
      </c>
      <c r="N29" s="68" t="s">
        <v>223</v>
      </c>
      <c r="O29" s="68">
        <v>57.5</v>
      </c>
      <c r="P29" s="68">
        <v>30</v>
      </c>
      <c r="Q29" s="68" t="s">
        <v>223</v>
      </c>
      <c r="R29" s="68" t="s">
        <v>247</v>
      </c>
      <c r="S29" s="68">
        <v>30</v>
      </c>
      <c r="T29" s="68" t="s">
        <v>223</v>
      </c>
      <c r="U29" s="64">
        <f t="shared" si="1"/>
        <v>120</v>
      </c>
      <c r="V29" s="157" t="s">
        <v>223</v>
      </c>
      <c r="W29" s="26"/>
      <c r="X29" s="26"/>
      <c r="Y29" s="26"/>
      <c r="Z29" s="26"/>
      <c r="AA29" s="26"/>
      <c r="AB29" s="26"/>
      <c r="AC29" s="26"/>
    </row>
    <row r="30" spans="1:29" s="27" customFormat="1" ht="15">
      <c r="A30" s="83">
        <v>24</v>
      </c>
      <c r="B30" s="109" t="s">
        <v>123</v>
      </c>
      <c r="C30" s="109" t="s">
        <v>79</v>
      </c>
      <c r="D30" s="85">
        <v>2002</v>
      </c>
      <c r="E30" s="86" t="s">
        <v>172</v>
      </c>
      <c r="F30" s="110">
        <v>168</v>
      </c>
      <c r="G30" s="85" t="s">
        <v>96</v>
      </c>
      <c r="H30" s="165">
        <v>12.59</v>
      </c>
      <c r="I30" s="89">
        <v>50</v>
      </c>
      <c r="J30" s="88">
        <v>12.98</v>
      </c>
      <c r="K30" s="88">
        <v>50</v>
      </c>
      <c r="L30" s="90">
        <f t="shared" si="2"/>
        <v>25.57</v>
      </c>
      <c r="M30" s="91">
        <f t="shared" si="0"/>
        <v>100</v>
      </c>
      <c r="N30" s="92" t="s">
        <v>221</v>
      </c>
      <c r="O30" s="92">
        <v>58.9</v>
      </c>
      <c r="P30" s="92">
        <v>30</v>
      </c>
      <c r="Q30" s="92" t="s">
        <v>223</v>
      </c>
      <c r="R30" s="92" t="s">
        <v>249</v>
      </c>
      <c r="S30" s="92">
        <v>40</v>
      </c>
      <c r="T30" s="92" t="s">
        <v>222</v>
      </c>
      <c r="U30" s="93">
        <f t="shared" si="1"/>
        <v>170</v>
      </c>
      <c r="V30" s="94" t="s">
        <v>221</v>
      </c>
      <c r="W30" s="26"/>
      <c r="X30" s="26"/>
      <c r="Y30" s="26"/>
      <c r="Z30" s="26"/>
      <c r="AA30" s="26"/>
      <c r="AB30" s="26"/>
      <c r="AC30" s="26"/>
    </row>
    <row r="31" spans="1:29" s="27" customFormat="1" ht="15">
      <c r="A31" s="83">
        <v>25</v>
      </c>
      <c r="B31" s="84" t="s">
        <v>78</v>
      </c>
      <c r="C31" s="84" t="s">
        <v>195</v>
      </c>
      <c r="D31" s="85">
        <v>2003</v>
      </c>
      <c r="E31" s="86" t="s">
        <v>172</v>
      </c>
      <c r="F31" s="87">
        <v>165</v>
      </c>
      <c r="G31" s="85" t="s">
        <v>118</v>
      </c>
      <c r="H31" s="161">
        <v>13.05</v>
      </c>
      <c r="I31" s="162">
        <v>30</v>
      </c>
      <c r="J31" s="163">
        <v>13.45</v>
      </c>
      <c r="K31" s="163">
        <v>30</v>
      </c>
      <c r="L31" s="90">
        <f t="shared" si="2"/>
        <v>26.5</v>
      </c>
      <c r="M31" s="91">
        <f t="shared" si="0"/>
        <v>60</v>
      </c>
      <c r="N31" s="164" t="s">
        <v>224</v>
      </c>
      <c r="O31" s="164">
        <v>58.1</v>
      </c>
      <c r="P31" s="164">
        <v>50</v>
      </c>
      <c r="Q31" s="164" t="s">
        <v>221</v>
      </c>
      <c r="R31" s="164" t="s">
        <v>248</v>
      </c>
      <c r="S31" s="163">
        <v>50</v>
      </c>
      <c r="T31" s="164" t="s">
        <v>221</v>
      </c>
      <c r="U31" s="93">
        <f t="shared" si="1"/>
        <v>160</v>
      </c>
      <c r="V31" s="140" t="s">
        <v>222</v>
      </c>
      <c r="W31" s="26"/>
      <c r="X31" s="26"/>
      <c r="Y31" s="26"/>
      <c r="Z31" s="26"/>
      <c r="AA31" s="26"/>
      <c r="AB31" s="26"/>
      <c r="AC31" s="26"/>
    </row>
    <row r="32" spans="1:29" s="27" customFormat="1" ht="15">
      <c r="A32" s="83">
        <v>26</v>
      </c>
      <c r="B32" s="86" t="s">
        <v>138</v>
      </c>
      <c r="C32" s="86" t="s">
        <v>139</v>
      </c>
      <c r="D32" s="85">
        <v>2003</v>
      </c>
      <c r="E32" s="86" t="s">
        <v>172</v>
      </c>
      <c r="F32" s="87">
        <v>163</v>
      </c>
      <c r="G32" s="85" t="s">
        <v>108</v>
      </c>
      <c r="H32" s="159">
        <v>13.46</v>
      </c>
      <c r="I32" s="159">
        <v>25</v>
      </c>
      <c r="J32" s="159">
        <v>13.37</v>
      </c>
      <c r="K32" s="159">
        <v>40</v>
      </c>
      <c r="L32" s="90">
        <f t="shared" si="2"/>
        <v>26.83</v>
      </c>
      <c r="M32" s="91">
        <f t="shared" si="0"/>
        <v>65</v>
      </c>
      <c r="N32" s="159" t="s">
        <v>223</v>
      </c>
      <c r="O32" s="159">
        <v>58.6</v>
      </c>
      <c r="P32" s="159">
        <v>40</v>
      </c>
      <c r="Q32" s="159" t="s">
        <v>222</v>
      </c>
      <c r="R32" s="159" t="s">
        <v>250</v>
      </c>
      <c r="S32" s="159">
        <v>30</v>
      </c>
      <c r="T32" s="159" t="s">
        <v>223</v>
      </c>
      <c r="U32" s="93">
        <f t="shared" si="1"/>
        <v>135</v>
      </c>
      <c r="V32" s="160" t="s">
        <v>223</v>
      </c>
      <c r="W32" s="26"/>
      <c r="X32" s="26"/>
      <c r="Y32" s="26"/>
      <c r="Z32" s="26"/>
      <c r="AA32" s="26"/>
      <c r="AB32" s="26"/>
      <c r="AC32" s="26"/>
    </row>
    <row r="33" spans="1:29" s="27" customFormat="1" ht="15.75" thickBot="1">
      <c r="A33" s="95">
        <v>27</v>
      </c>
      <c r="B33" s="96" t="s">
        <v>159</v>
      </c>
      <c r="C33" s="96" t="s">
        <v>160</v>
      </c>
      <c r="D33" s="97">
        <v>2002</v>
      </c>
      <c r="E33" s="118" t="s">
        <v>172</v>
      </c>
      <c r="F33" s="119">
        <v>169</v>
      </c>
      <c r="G33" s="97" t="s">
        <v>48</v>
      </c>
      <c r="H33" s="166">
        <v>13</v>
      </c>
      <c r="I33" s="121">
        <v>40</v>
      </c>
      <c r="J33" s="166">
        <v>13.6</v>
      </c>
      <c r="K33" s="120">
        <v>25</v>
      </c>
      <c r="L33" s="99">
        <f t="shared" si="2"/>
        <v>26.6</v>
      </c>
      <c r="M33" s="100">
        <f t="shared" si="0"/>
        <v>65</v>
      </c>
      <c r="N33" s="122" t="s">
        <v>222</v>
      </c>
      <c r="O33" s="122" t="s">
        <v>214</v>
      </c>
      <c r="P33" s="122">
        <v>25</v>
      </c>
      <c r="Q33" s="122" t="s">
        <v>224</v>
      </c>
      <c r="R33" s="122" t="s">
        <v>251</v>
      </c>
      <c r="S33" s="122">
        <v>25</v>
      </c>
      <c r="T33" s="122" t="s">
        <v>224</v>
      </c>
      <c r="U33" s="103">
        <f t="shared" si="1"/>
        <v>115</v>
      </c>
      <c r="V33" s="123" t="s">
        <v>224</v>
      </c>
      <c r="W33" s="26"/>
      <c r="X33" s="26"/>
      <c r="Y33" s="26"/>
      <c r="Z33" s="26"/>
      <c r="AA33" s="26"/>
      <c r="AB33" s="26"/>
      <c r="AC33" s="26"/>
    </row>
    <row r="36" ht="14.25">
      <c r="A36" s="63" t="s">
        <v>87</v>
      </c>
    </row>
    <row r="37" spans="1:4" ht="14.25">
      <c r="A37" s="28" t="s">
        <v>173</v>
      </c>
      <c r="D37" s="28" t="s">
        <v>172</v>
      </c>
    </row>
    <row r="38" spans="1:4" ht="14.25">
      <c r="A38" s="28" t="s">
        <v>174</v>
      </c>
      <c r="D38" s="28" t="s">
        <v>171</v>
      </c>
    </row>
    <row r="39" spans="1:4" ht="14.25">
      <c r="A39" s="28" t="s">
        <v>178</v>
      </c>
      <c r="D39" s="28" t="s">
        <v>175</v>
      </c>
    </row>
    <row r="40" spans="1:4" ht="14.25">
      <c r="A40" s="28" t="s">
        <v>177</v>
      </c>
      <c r="D40" s="28" t="s">
        <v>176</v>
      </c>
    </row>
    <row r="41" spans="1:4" ht="14.25">
      <c r="A41" s="28" t="s">
        <v>179</v>
      </c>
      <c r="D41" s="28" t="s">
        <v>181</v>
      </c>
    </row>
    <row r="42" spans="1:4" ht="14.25">
      <c r="A42" s="28" t="s">
        <v>180</v>
      </c>
      <c r="D42" s="28" t="s">
        <v>182</v>
      </c>
    </row>
    <row r="43" spans="1:4" ht="14.25">
      <c r="A43" s="28" t="s">
        <v>183</v>
      </c>
      <c r="D43" s="28" t="s">
        <v>184</v>
      </c>
    </row>
    <row r="44" spans="1:4" ht="14.25">
      <c r="A44" s="28" t="s">
        <v>186</v>
      </c>
      <c r="D44" s="28" t="s">
        <v>185</v>
      </c>
    </row>
  </sheetData>
  <sheetProtection selectLockedCells="1" selectUnlockedCells="1"/>
  <mergeCells count="24">
    <mergeCell ref="U4:U6"/>
    <mergeCell ref="V4:V6"/>
    <mergeCell ref="M4:M6"/>
    <mergeCell ref="N4:N6"/>
    <mergeCell ref="O4:O6"/>
    <mergeCell ref="P4:P6"/>
    <mergeCell ref="Q4:Q6"/>
    <mergeCell ref="N2:V2"/>
    <mergeCell ref="N3:V3"/>
    <mergeCell ref="R4:R6"/>
    <mergeCell ref="S4:S6"/>
    <mergeCell ref="T4:T6"/>
    <mergeCell ref="A4:A6"/>
    <mergeCell ref="B4:B6"/>
    <mergeCell ref="C4:C6"/>
    <mergeCell ref="E4:E6"/>
    <mergeCell ref="F4:F6"/>
    <mergeCell ref="L4:L6"/>
    <mergeCell ref="D4:D6"/>
    <mergeCell ref="G4:G6"/>
    <mergeCell ref="H4:H6"/>
    <mergeCell ref="I4:I6"/>
    <mergeCell ref="J4:J6"/>
    <mergeCell ref="K4:K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Zemite Antra</dc:creator>
  <cp:keywords/>
  <dc:description/>
  <cp:lastModifiedBy>Zemite Antra</cp:lastModifiedBy>
  <dcterms:created xsi:type="dcterms:W3CDTF">2012-04-29T12:35:33Z</dcterms:created>
  <dcterms:modified xsi:type="dcterms:W3CDTF">2013-05-14T09:36:01Z</dcterms:modified>
  <cp:category/>
  <cp:version/>
  <cp:contentType/>
  <cp:contentStatus/>
</cp:coreProperties>
</file>